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13 - CONSULTATIONS_MARCHES_CONVENTIONS\13_02 - MARCHES\13_02_02 - PIECES MARCHES\Marchés 2026\AO_DT_2026_010_DT_10_011_MAINTENANCE DES INSTAL ELECTRIQUES\03_DCE\02_PUBLIE\WORD\"/>
    </mc:Choice>
  </mc:AlternateContent>
  <bookViews>
    <workbookView xWindow="-120" yWindow="-120" windowWidth="29040" windowHeight="17520" activeTab="1"/>
  </bookViews>
  <sheets>
    <sheet name="DPGF_Lot 04" sheetId="4" r:id="rId1"/>
    <sheet name="BPU_Lot 04" sheetId="3" r:id="rId2"/>
  </sheets>
  <definedNames>
    <definedName name="_xlnm._FilterDatabase" localSheetId="0" hidden="1">'DPGF_Lot 04'!#REF!</definedName>
    <definedName name="_xlnm.Print_Area" localSheetId="1">'BPU_Lot 04'!$B$1:$I$4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80" i="4" l="1"/>
  <c r="R5" i="4"/>
  <c r="L152" i="4"/>
  <c r="L131" i="4"/>
  <c r="L80" i="4"/>
  <c r="L53" i="4"/>
  <c r="K152" i="4"/>
  <c r="K131" i="4"/>
  <c r="K53" i="4"/>
  <c r="R4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4" i="4"/>
  <c r="R55" i="4"/>
  <c r="R56" i="4"/>
  <c r="R57" i="4"/>
  <c r="R58" i="4"/>
  <c r="R59" i="4"/>
  <c r="R60" i="4"/>
  <c r="R61" i="4"/>
  <c r="R62" i="4"/>
  <c r="R63" i="4"/>
  <c r="R64" i="4"/>
  <c r="R150" i="4"/>
  <c r="R151" i="4"/>
  <c r="N152" i="4"/>
  <c r="O152" i="4"/>
  <c r="P152" i="4"/>
  <c r="Q152" i="4"/>
  <c r="R152" i="4" s="1"/>
  <c r="M152" i="4"/>
  <c r="N131" i="4"/>
  <c r="O131" i="4"/>
  <c r="P131" i="4"/>
  <c r="Q131" i="4"/>
  <c r="R131" i="4" s="1"/>
  <c r="M131" i="4"/>
  <c r="N80" i="4"/>
  <c r="O80" i="4"/>
  <c r="P80" i="4"/>
  <c r="Q80" i="4"/>
  <c r="M80" i="4"/>
  <c r="N53" i="4"/>
  <c r="O53" i="4"/>
  <c r="P53" i="4"/>
  <c r="Q53" i="4"/>
  <c r="M53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65" i="4"/>
  <c r="L155" i="4" l="1"/>
  <c r="M155" i="4"/>
  <c r="R53" i="4"/>
  <c r="N155" i="4"/>
  <c r="K155" i="4"/>
  <c r="P155" i="4"/>
  <c r="O155" i="4"/>
  <c r="Q155" i="4"/>
  <c r="R80" i="4"/>
  <c r="R155" i="4" s="1"/>
</calcChain>
</file>

<file path=xl/sharedStrings.xml><?xml version="1.0" encoding="utf-8"?>
<sst xmlns="http://schemas.openxmlformats.org/spreadsheetml/2006/main" count="922" uniqueCount="362">
  <si>
    <t>interrupteur</t>
  </si>
  <si>
    <t>Schneider</t>
  </si>
  <si>
    <t xml:space="preserve">Interrupteur </t>
  </si>
  <si>
    <t>CM VM6</t>
  </si>
  <si>
    <t>Comptage</t>
  </si>
  <si>
    <t>Disjoncteur</t>
  </si>
  <si>
    <t>Gaine de rattrapage Barres</t>
  </si>
  <si>
    <t>VM6/SM6</t>
  </si>
  <si>
    <t>QM SM6</t>
  </si>
  <si>
    <t xml:space="preserve">Année </t>
  </si>
  <si>
    <t xml:space="preserve">France TRANSFO </t>
  </si>
  <si>
    <t xml:space="preserve">M16N1 STR58U </t>
  </si>
  <si>
    <t xml:space="preserve">M40H1 </t>
  </si>
  <si>
    <t>Marque</t>
  </si>
  <si>
    <t>TR4</t>
  </si>
  <si>
    <t>Huile</t>
  </si>
  <si>
    <t>I1 GEM</t>
  </si>
  <si>
    <t>équipement auxiliaire</t>
  </si>
  <si>
    <t>Transformateur</t>
  </si>
  <si>
    <t>Référence</t>
  </si>
  <si>
    <t>Permutateur automatique</t>
  </si>
  <si>
    <t>Inter comptage</t>
  </si>
  <si>
    <t>Disjoncteur générale HT</t>
  </si>
  <si>
    <t>Inter protection transformateur 2</t>
  </si>
  <si>
    <t>Type équipement</t>
  </si>
  <si>
    <t>RVH2151</t>
  </si>
  <si>
    <t>24 volts</t>
  </si>
  <si>
    <t>Fonction</t>
  </si>
  <si>
    <t>Inter arrivée 20 KV ERDF</t>
  </si>
  <si>
    <t>20 kV</t>
  </si>
  <si>
    <t>Gaine rattapage nouvel gamme équipement</t>
  </si>
  <si>
    <t xml:space="preserve">Disjoncteur transformateur TR1 </t>
  </si>
  <si>
    <t>Dijoncteur Groupe électrogène mobile</t>
  </si>
  <si>
    <t>Caractéristiques</t>
  </si>
  <si>
    <t>Transformateur TGBT4</t>
  </si>
  <si>
    <t>800Kva 6% Enrobé (NFC 52-100) 20 kv/400V</t>
  </si>
  <si>
    <t>Débrochable 1600 ampères</t>
  </si>
  <si>
    <t>Débrochable 4000 ampères</t>
  </si>
  <si>
    <t>Interrupteur</t>
  </si>
  <si>
    <t>Inter arrivée 20 kV ERDF</t>
  </si>
  <si>
    <t xml:space="preserve">Disjoncteur Général </t>
  </si>
  <si>
    <t>20 Kv</t>
  </si>
  <si>
    <t>Interrupteur avec fusible</t>
  </si>
  <si>
    <t>Equipement auxiliaire</t>
  </si>
  <si>
    <t xml:space="preserve">Transformateur </t>
  </si>
  <si>
    <t>800 Kva 20kV/400V sec</t>
  </si>
  <si>
    <t>T2</t>
  </si>
  <si>
    <t>Merlin gerin</t>
  </si>
  <si>
    <t>Cellule de comptage</t>
  </si>
  <si>
    <t>SM6 CM CIT 9638347L</t>
  </si>
  <si>
    <t>SM6 DM2 Fluarc SF1 S1SE9638096</t>
  </si>
  <si>
    <t>SM6 QM CI1 9638027L</t>
  </si>
  <si>
    <t>Inter boucle HT cuisine</t>
  </si>
  <si>
    <t xml:space="preserve">Inter boucle HT LETULLE </t>
  </si>
  <si>
    <t>SM6 IM CIT 9638035L</t>
  </si>
  <si>
    <t>SM6 IM CIT 9638033L</t>
  </si>
  <si>
    <t>transformateur TR2</t>
  </si>
  <si>
    <t>France transfo</t>
  </si>
  <si>
    <t>Disjoncteur normal 1</t>
  </si>
  <si>
    <t>Disjoncteur normal 2</t>
  </si>
  <si>
    <t xml:space="preserve">Disjoncteur secours </t>
  </si>
  <si>
    <t xml:space="preserve">M10 H3 Débrochable TC 3477 100 2 ST308S 415V AC </t>
  </si>
  <si>
    <t>M10 H3 Débrochable TC 3477 138 1 415V AC</t>
  </si>
  <si>
    <t>Merlin Gerin Masterpact</t>
  </si>
  <si>
    <t>VM6 PM CI1 88050697 240V AC</t>
  </si>
  <si>
    <t>VM6 IM 8440095</t>
  </si>
  <si>
    <t>VM6 IM 8440489</t>
  </si>
  <si>
    <t xml:space="preserve">transformateur </t>
  </si>
  <si>
    <t>Hazemeyer</t>
  </si>
  <si>
    <t>HEXA 6</t>
  </si>
  <si>
    <t>Transformateur Grossiord</t>
  </si>
  <si>
    <t>SEA TYPE TTR</t>
  </si>
  <si>
    <t>400 KVA</t>
  </si>
  <si>
    <t>NSX 630</t>
  </si>
  <si>
    <t>NSX 630   3*630</t>
  </si>
  <si>
    <t xml:space="preserve">NSX 250NA </t>
  </si>
  <si>
    <t>NSX 250NA  3*250 A</t>
  </si>
  <si>
    <t>Fluokit M24</t>
  </si>
  <si>
    <t xml:space="preserve">Société normande de transformateurs </t>
  </si>
  <si>
    <t>NW12NA</t>
  </si>
  <si>
    <t>NW12N1</t>
  </si>
  <si>
    <t>MASTERPACT</t>
  </si>
  <si>
    <t>Disjoncteur GE Poyeaud</t>
  </si>
  <si>
    <t>Disjoncteur GE GM</t>
  </si>
  <si>
    <t xml:space="preserve">Disjoncteur GE Perkins </t>
  </si>
  <si>
    <t xml:space="preserve">MASTERPACT </t>
  </si>
  <si>
    <t>M12 N1 STR 38S</t>
  </si>
  <si>
    <t>M12 N1 ST 318S</t>
  </si>
  <si>
    <t>M12 N1 STR 28D</t>
  </si>
  <si>
    <t>Débrochable 1600</t>
  </si>
  <si>
    <t>Debrochable 1250</t>
  </si>
  <si>
    <t>Debrochable 1600</t>
  </si>
  <si>
    <t>IM M6</t>
  </si>
  <si>
    <t xml:space="preserve">VM6 DM23 </t>
  </si>
  <si>
    <t>M16HL</t>
  </si>
  <si>
    <t>NW16H1</t>
  </si>
  <si>
    <t>M10H2</t>
  </si>
  <si>
    <t>BERCK</t>
  </si>
  <si>
    <t>UTHA - 315KVA</t>
  </si>
  <si>
    <t>ONAN - 315KVA</t>
  </si>
  <si>
    <t>Combinés Interrupteurs-fusibles et SEPAM protection homoplaire</t>
  </si>
  <si>
    <t>SCHNEIDER</t>
  </si>
  <si>
    <t>Masterpack</t>
  </si>
  <si>
    <t>Débrochable 1250 A</t>
  </si>
  <si>
    <t>Disjonteur TGBT5</t>
  </si>
  <si>
    <t>D2</t>
  </si>
  <si>
    <t>D1</t>
  </si>
  <si>
    <t>I2</t>
  </si>
  <si>
    <t>I3</t>
  </si>
  <si>
    <t>IGEF 2</t>
  </si>
  <si>
    <t>QWT 1</t>
  </si>
  <si>
    <t>1250 A</t>
  </si>
  <si>
    <t>1000 A</t>
  </si>
  <si>
    <t>Cellule protection transformateur 1</t>
  </si>
  <si>
    <t>Cellule protection transformateur 2</t>
  </si>
  <si>
    <t>Cellule boucle HT cuisine/usine</t>
  </si>
  <si>
    <t>Cellule boucle HT cuisine/Grossiord</t>
  </si>
  <si>
    <t>20 000/400 630 kVA</t>
  </si>
  <si>
    <t>20 000/400  400 kVA</t>
  </si>
  <si>
    <t>Cellule protection transfo 2</t>
  </si>
  <si>
    <t>Cellule boucle HT letulle/usine</t>
  </si>
  <si>
    <t>1250 A Micologic 2.0A</t>
  </si>
  <si>
    <t>1200 A</t>
  </si>
  <si>
    <t>Inter 4000 bypass</t>
  </si>
  <si>
    <t>Arrivée GE mobile</t>
  </si>
  <si>
    <t>Vers TGBT Usine</t>
  </si>
  <si>
    <t>Merlin Gérin</t>
  </si>
  <si>
    <t>Sortie alternateur GE3</t>
  </si>
  <si>
    <t>4000 A</t>
  </si>
  <si>
    <t>2500 A</t>
  </si>
  <si>
    <t>1250 A Micologic 5.0E</t>
  </si>
  <si>
    <t>Arrivée TR2</t>
  </si>
  <si>
    <t>Arrivée secours</t>
  </si>
  <si>
    <t>1250 A Micrologic 5.0E</t>
  </si>
  <si>
    <t>Interrupteur de couplage</t>
  </si>
  <si>
    <t>GUERIN</t>
  </si>
  <si>
    <t>GEC ALSTHOM</t>
  </si>
  <si>
    <t>Compteur général HTA</t>
  </si>
  <si>
    <t>SNTD</t>
  </si>
  <si>
    <t>Invers de sourc For/Ecl hopital</t>
  </si>
  <si>
    <t>Transformateur TGS</t>
  </si>
  <si>
    <t>MEROT SODEX</t>
  </si>
  <si>
    <t>Invers de sourc TGS (incendie)</t>
  </si>
  <si>
    <t>NS 250 N 4 pôles</t>
  </si>
  <si>
    <t xml:space="preserve">Disjoncteur </t>
  </si>
  <si>
    <t>Protection alternateur GE2</t>
  </si>
  <si>
    <t>Transformateur HTA/BTA</t>
  </si>
  <si>
    <t>Site</t>
  </si>
  <si>
    <t>ligne</t>
  </si>
  <si>
    <r>
      <t>Entreprise</t>
    </r>
    <r>
      <rPr>
        <sz val="12"/>
        <rFont val="Montserrat"/>
      </rPr>
      <t xml:space="preserve"> :</t>
    </r>
  </si>
  <si>
    <r>
      <t>Date et Signature</t>
    </r>
    <r>
      <rPr>
        <sz val="12"/>
        <rFont val="Montserrat"/>
      </rPr>
      <t xml:space="preserve"> :</t>
    </r>
  </si>
  <si>
    <t>Taux de TVA</t>
  </si>
  <si>
    <t>PU en euros TTC</t>
  </si>
  <si>
    <t>PU en euros HT</t>
  </si>
  <si>
    <t>DDG-A</t>
  </si>
  <si>
    <t>DDG-B</t>
  </si>
  <si>
    <t>POMMIER</t>
  </si>
  <si>
    <t>20kV</t>
  </si>
  <si>
    <t>N5G-1</t>
  </si>
  <si>
    <t>D2GG-1</t>
  </si>
  <si>
    <t>P3G-1</t>
  </si>
  <si>
    <t xml:space="preserve">Interrupteur protection TR1 </t>
  </si>
  <si>
    <t xml:space="preserve">Interrupteur protection TR2 </t>
  </si>
  <si>
    <t>Interrupteur avec fusibles</t>
  </si>
  <si>
    <t>P3G-2</t>
  </si>
  <si>
    <t>20Kv</t>
  </si>
  <si>
    <t>Transformateur 2</t>
  </si>
  <si>
    <t>Transformateur 1</t>
  </si>
  <si>
    <t>T1</t>
  </si>
  <si>
    <t>CAHORS</t>
  </si>
  <si>
    <t>ICONTROLE-T</t>
  </si>
  <si>
    <t>Tumbler ou à accrochage</t>
  </si>
  <si>
    <t>HTA/BT 1250 KVA à huile</t>
  </si>
  <si>
    <t>DG1</t>
  </si>
  <si>
    <t>IGE1</t>
  </si>
  <si>
    <t>IC1</t>
  </si>
  <si>
    <t>IGEM</t>
  </si>
  <si>
    <t>TGS</t>
  </si>
  <si>
    <t>IG1</t>
  </si>
  <si>
    <t>Débrochable 2000A</t>
  </si>
  <si>
    <t>Interrupteur arrivée GE</t>
  </si>
  <si>
    <t>Disjoncteur général transfo 1 (TGBT N°1)</t>
  </si>
  <si>
    <t>IGE2</t>
  </si>
  <si>
    <t>DG2</t>
  </si>
  <si>
    <t>IC2</t>
  </si>
  <si>
    <t>IG2</t>
  </si>
  <si>
    <t>Débrochable</t>
  </si>
  <si>
    <t>Interrupteur couplage TGBT N°1</t>
  </si>
  <si>
    <t>Interrupteur général GE</t>
  </si>
  <si>
    <t>Interrupetur général 1</t>
  </si>
  <si>
    <t>Interrupetur général 2</t>
  </si>
  <si>
    <t>Disjoncteur TGS</t>
  </si>
  <si>
    <t>Interrupteur couplage TGBT N°2</t>
  </si>
  <si>
    <t>Disjoncteur général transfo 2 (TGBT N°2)</t>
  </si>
  <si>
    <t>Interrupteur TGBT 1  Local GE</t>
  </si>
  <si>
    <t xml:space="preserve">Alimentation TGBT N°1 </t>
  </si>
  <si>
    <t>Interrupteur TGBT 2  Local GE</t>
  </si>
  <si>
    <t xml:space="preserve">Alimentation TGBT N°2 </t>
  </si>
  <si>
    <t>Disjoncteur TGS Local GE</t>
  </si>
  <si>
    <t>Alimentation TGS</t>
  </si>
  <si>
    <t>Automatisme</t>
  </si>
  <si>
    <t>48 V</t>
  </si>
  <si>
    <t xml:space="preserve">IPOWER </t>
  </si>
  <si>
    <t>Alimentation secourue</t>
  </si>
  <si>
    <t xml:space="preserve">Alimentation secourue </t>
  </si>
  <si>
    <t>Inverseurs de source TGHQ</t>
  </si>
  <si>
    <t>Inverseurs de source TGS</t>
  </si>
  <si>
    <t>Alimentations TGS</t>
  </si>
  <si>
    <t>Alimentations TGHQ</t>
  </si>
  <si>
    <t>commande arrivée distributeur N°1 (coupure d'artére)</t>
  </si>
  <si>
    <t>FLUOFIX GC 2IS</t>
  </si>
  <si>
    <t>EFACEC</t>
  </si>
  <si>
    <t>24KV-SF6</t>
  </si>
  <si>
    <t>commande arrivée distributeur N°2 (coupure d'artére)</t>
  </si>
  <si>
    <t>détecteur de défaut réseau HTA sous terrain</t>
  </si>
  <si>
    <t>détecteur de défaut directionnel</t>
  </si>
  <si>
    <t>Lynx 3425</t>
  </si>
  <si>
    <t>ENSTO</t>
  </si>
  <si>
    <t>disjoncteur + transfo</t>
  </si>
  <si>
    <t>FLUOFIX GC  TT</t>
  </si>
  <si>
    <t>24KV</t>
  </si>
  <si>
    <t>protection générale</t>
  </si>
  <si>
    <t>Disjoncteur général HTA avec TI comptage</t>
  </si>
  <si>
    <t>FLUOFIX GC DB</t>
  </si>
  <si>
    <t>Surveillance réseau HTA</t>
  </si>
  <si>
    <t>1 caisson basse tension comprenant un sepam,  les disjoncteurs basse tension et les tores</t>
  </si>
  <si>
    <t>S48E13</t>
  </si>
  <si>
    <t>alimentation protection (sepam) disjoncteur HTA</t>
  </si>
  <si>
    <t>1 source 48 V</t>
  </si>
  <si>
    <t>4 batteries 12V 7Ah</t>
  </si>
  <si>
    <t>Comptage HTA</t>
  </si>
  <si>
    <t>QE16M</t>
  </si>
  <si>
    <t>ACTARIS</t>
  </si>
  <si>
    <t>protection Transfo 1</t>
  </si>
  <si>
    <t xml:space="preserve">cellule  interrupteurs à fusibles </t>
  </si>
  <si>
    <t>FLUOFIX GC 1IFC</t>
  </si>
  <si>
    <t>protection Transfo 2</t>
  </si>
  <si>
    <t>protection Transfo 3</t>
  </si>
  <si>
    <t>315 KVA N°116538</t>
  </si>
  <si>
    <t>315 KVA N°54949</t>
  </si>
  <si>
    <t>315 KVA N°12523</t>
  </si>
  <si>
    <t>protection secondaire transfo</t>
  </si>
  <si>
    <t xml:space="preserve">NSX 630F </t>
  </si>
  <si>
    <t>Invers de sourc For/Ecl hopital + UA de contrôle</t>
  </si>
  <si>
    <t>COMPACT NS 1000 NA 4pôles</t>
  </si>
  <si>
    <t>Réseau IT pour incendie</t>
  </si>
  <si>
    <t>DTAP 100KVA</t>
  </si>
  <si>
    <t>100 KVA</t>
  </si>
  <si>
    <t>Inter arrivée câble A  20 KV ERDF</t>
  </si>
  <si>
    <t>SM6 DDM CIT 9637305L</t>
  </si>
  <si>
    <t>Inter arrivée câble B  20 KV ERDF</t>
  </si>
  <si>
    <t>Inter protection transformateur 1</t>
  </si>
  <si>
    <t>SM6 QM CI1 9638075L</t>
  </si>
  <si>
    <t>transformateur TR1</t>
  </si>
  <si>
    <t>VM6 PM CI1 8440480 240V AC</t>
  </si>
  <si>
    <t>asea Lepper</t>
  </si>
  <si>
    <t>Arrivée TR1</t>
  </si>
  <si>
    <t>Libre</t>
  </si>
  <si>
    <t>Cellule boucle HT Grossiord/Cuisine</t>
  </si>
  <si>
    <t>Cellule boucle HT Grossiord/Letulle</t>
  </si>
  <si>
    <t>Cellule protection transfo 1</t>
  </si>
  <si>
    <t>Cellule liaison tableau 1 vers tableau 2</t>
  </si>
  <si>
    <t>Cellule liaison tableau 2 vers tableau 1</t>
  </si>
  <si>
    <t>Cellule boucle HT letulle/grossiord</t>
  </si>
  <si>
    <t>Vers TGBT Lotulle</t>
  </si>
  <si>
    <t>Vers TGBT Cuisine</t>
  </si>
  <si>
    <t>Inter protection transformateur 3</t>
  </si>
  <si>
    <t>Inter protection transformateur 4</t>
  </si>
  <si>
    <t>Inter protection transformateur 5</t>
  </si>
  <si>
    <t>TR 1</t>
  </si>
  <si>
    <t>Trihal</t>
  </si>
  <si>
    <t>TR 2</t>
  </si>
  <si>
    <t>TR 3</t>
  </si>
  <si>
    <t>Disjoncteur transformateur TR2</t>
  </si>
  <si>
    <t>Disjoncteur transformateur TR3</t>
  </si>
  <si>
    <t xml:space="preserve">Interrupteur Groupe électrogène 1 </t>
  </si>
  <si>
    <t xml:space="preserve">Interrupteur Groupe électrogène 2 </t>
  </si>
  <si>
    <t xml:space="preserve">Dijoncteur Groupe électrogène </t>
  </si>
  <si>
    <t>MTZ2-16 HA</t>
  </si>
  <si>
    <t xml:space="preserve">Arrivée Normal </t>
  </si>
  <si>
    <t>Arrivée Secours</t>
  </si>
  <si>
    <t>Disjonteur TGBT4</t>
  </si>
  <si>
    <t>Protection alternateur GE1</t>
  </si>
  <si>
    <t>Transformateur TGBT5</t>
  </si>
  <si>
    <t>TR5</t>
  </si>
  <si>
    <t>Disjoncteur protection TR4</t>
  </si>
  <si>
    <t>Disjoncteur protection TR5</t>
  </si>
  <si>
    <t>IGEF 1</t>
  </si>
  <si>
    <t>QWT 2</t>
  </si>
  <si>
    <t>QTGBT4</t>
  </si>
  <si>
    <t>QTGBT5</t>
  </si>
  <si>
    <t xml:space="preserve">I1 </t>
  </si>
  <si>
    <t>Commentaires</t>
  </si>
  <si>
    <t>EDF A</t>
  </si>
  <si>
    <t>EDF B</t>
  </si>
  <si>
    <t>COMPTAGE</t>
  </si>
  <si>
    <t>DISJONCTEUR GENERAL</t>
  </si>
  <si>
    <t>PROTECTION TR1 400KVA</t>
  </si>
  <si>
    <t>PROTECTION TR2 400KVA</t>
  </si>
  <si>
    <t>INTER BOUCLE CUISINE</t>
  </si>
  <si>
    <t>INTER BOUCLE LETULLE</t>
  </si>
  <si>
    <t>En parallele</t>
  </si>
  <si>
    <t>PROTECTION TR1 630 KVA</t>
  </si>
  <si>
    <t>PROTECTION TR2 630 KVA</t>
  </si>
  <si>
    <t>INTER BOUCLE ENTRE CUISINE ET USINE</t>
  </si>
  <si>
    <t>INTER BOUCLE ENTRE CUISINE ET GROSSIORD</t>
  </si>
  <si>
    <t>PROTECTION TRANSFORMATEUR 630 KVA</t>
  </si>
  <si>
    <t>INTER BOUCLE ENTRE GROSSIORD ET CUISINE</t>
  </si>
  <si>
    <t>INTER BOUCLE ENTRE GROSSIORD ET LETULLE</t>
  </si>
  <si>
    <t>TRANSFORMATEURS GROSSIORD</t>
  </si>
  <si>
    <t>SEMI DEBROCHABLE</t>
  </si>
  <si>
    <t>PROTECTION TR1 800 KVA</t>
  </si>
  <si>
    <t>PROTECTION TR2 800 KVA</t>
  </si>
  <si>
    <t>LIAISON HT ENTRE TABLEAU 1 ET TABLEAU 2</t>
  </si>
  <si>
    <t>LIAISON HT ENTRE TABLEAU 2 ET TABLEAU 1</t>
  </si>
  <si>
    <t>INTER BOUCLE ENTRE LETULLE ET USINE</t>
  </si>
  <si>
    <t>INTER BOUCLE ENTRE LETULLE ET GROSSIORD</t>
  </si>
  <si>
    <t>Protection TR1 : DGN 1</t>
  </si>
  <si>
    <t>Protection TR2 : DGN 2</t>
  </si>
  <si>
    <t>secours  GE</t>
  </si>
  <si>
    <t>Non débrochable</t>
  </si>
  <si>
    <t xml:space="preserve">Disjoncteur sectionneur </t>
  </si>
  <si>
    <t>MTZ2-16 H1</t>
  </si>
  <si>
    <t>Unité</t>
  </si>
  <si>
    <t>U</t>
  </si>
  <si>
    <t>Temps passé</t>
  </si>
  <si>
    <t>Test cable hta boucle pour recheche de defaut</t>
  </si>
  <si>
    <t>Désignation des prestations</t>
  </si>
  <si>
    <t>Forfait par équipement</t>
  </si>
  <si>
    <t>Changement de ventilateur sur batteries de condensateurs bt</t>
  </si>
  <si>
    <t>Changement de contacteurs pour une batteries de condensateurs bt 150 kvar sans self</t>
  </si>
  <si>
    <t>Changement de contacteurs pour une batteries de condensateurs bt 200 kvar sans self</t>
  </si>
  <si>
    <t>Changement de contacteurs pour une batteries de condensateurs bt 250 kvar sans self</t>
  </si>
  <si>
    <t>Changement des voyants de présence tension sur Cellule SM6</t>
  </si>
  <si>
    <t xml:space="preserve">Refection tête de câble HT </t>
  </si>
  <si>
    <t>Changement voyant Capacitif Présence tension cellule SM6</t>
  </si>
  <si>
    <t xml:space="preserve">Audit energie bt 1 depart general </t>
  </si>
  <si>
    <t>Forfait heure</t>
  </si>
  <si>
    <t>Prix unitaires €HT</t>
  </si>
  <si>
    <t>Changement voyant Capacitif Présence tension cellule RM6</t>
  </si>
  <si>
    <t xml:space="preserve">Remplacement de l'écran de contrôle pour tiroir TGBT </t>
  </si>
  <si>
    <t>Moyen humain affecté</t>
  </si>
  <si>
    <t>période 1 (24 mois)</t>
  </si>
  <si>
    <t>Période 2 (24 mois)</t>
  </si>
  <si>
    <t>Total pour la durée du marché (48 mois)</t>
  </si>
  <si>
    <t>Numéro de ligne</t>
  </si>
  <si>
    <t>Changement de contacteurs pour une batteries de condensateurs bt 120 kvar sans self</t>
  </si>
  <si>
    <t>Remplacement tringlerie sur tiroir TGBT GRANNY</t>
  </si>
  <si>
    <t>Changement des voyants de présence tension sur Cellule RM6</t>
  </si>
  <si>
    <t>Remplacement tringlerie sur tiroir TGBT hazemeyer</t>
  </si>
  <si>
    <t>Sous total A.Paré :</t>
  </si>
  <si>
    <t>A.Paré (APR)</t>
  </si>
  <si>
    <t>Sainte Périne (SPR)</t>
  </si>
  <si>
    <t>Sous total S.Périne</t>
  </si>
  <si>
    <t>R.Poincaré (RPC)</t>
  </si>
  <si>
    <t>Sous total R.Poincaré</t>
  </si>
  <si>
    <t>Sous-total BERCK</t>
  </si>
  <si>
    <t>Total des sites : A.Paré , R.Poincaré, S.Périne , Berck</t>
  </si>
  <si>
    <t>Proposition libre du candidat</t>
  </si>
  <si>
    <r>
      <t xml:space="preserve">
</t>
    </r>
    <r>
      <rPr>
        <b/>
        <sz val="18"/>
        <color rgb="FF002060"/>
        <rFont val="Montserrat"/>
      </rPr>
      <t>Marché 2026 10 DT 10 0114   - Maintenance et entretien des installations électriques du GHU AP-HP. Université PARIS-SACLAY 
Lot 4 : Installation Electrique HTA et BT des sites Ambroise Paré (APR), Raymond Poincaré (RPC) , Sainte Périne (SPR) et Berck (BRK)</t>
    </r>
    <r>
      <rPr>
        <sz val="14"/>
        <color rgb="FF002060"/>
        <rFont val="Montserrat"/>
      </rPr>
      <t xml:space="preserve">
</t>
    </r>
    <r>
      <rPr>
        <b/>
        <sz val="14"/>
        <color rgb="FF002060"/>
        <rFont val="Montserrat"/>
      </rPr>
      <t xml:space="preserve">
</t>
    </r>
    <r>
      <rPr>
        <b/>
        <u/>
        <sz val="18"/>
        <color rgb="FF002060"/>
        <rFont val="Montserrat"/>
      </rPr>
      <t xml:space="preserve">Décomposition de Prix Global et Forfaitaire </t>
    </r>
    <r>
      <rPr>
        <b/>
        <sz val="14"/>
        <color rgb="FF002060"/>
        <rFont val="Montserrat"/>
      </rPr>
      <t xml:space="preserve"> </t>
    </r>
    <r>
      <rPr>
        <b/>
        <sz val="18"/>
        <color rgb="FF002060"/>
        <rFont val="Montserrat"/>
      </rPr>
      <t xml:space="preserve">
Le forfait comprend, le cas échéant, les déplacements, la main-d’œuvre, l’entretien, le matériel et les petites fournitures. Il appartient au candidat de déterminer quelles prestations doivent être incluses dans le forfait pour assurer la bonne réalisation de la maintenance.</t>
    </r>
  </si>
  <si>
    <t>Remplacement sonde de température pour Transformateur SCHNEIDER ELECTRIC TRIHAL</t>
  </si>
  <si>
    <t xml:space="preserve">
Marché 2026 10 DT 10 0114   - Maintenance et entretien des installations électriques du GHU AP-HP. Université PARIS-SACLAY 
Lot 04 : Installation Electrique HTA et BT des sites Ambroise Paré (APR), Raymond Poincaré (RPC) , Sainte Périne (SPR) et Berck (BRK)
BORDEREAU DE PRIX UNITAIRE
Les prix comprennent, le cas échéant, les déplacements, la main-d’œuvre, le matériel et les petites fournitures. 
Il appartient au candidat de déterminer les prestations devant être incluses pour assurer la bonne réalisation des prestations.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</si>
</sst>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Montserrat"/>
    </font>
    <font>
      <sz val="11"/>
      <color theme="1"/>
      <name val="Montserrat"/>
    </font>
    <font>
      <b/>
      <u/>
      <sz val="18"/>
      <color theme="1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2"/>
      <color theme="1"/>
      <name val="Montserrat"/>
    </font>
    <font>
      <sz val="10"/>
      <name val="Arial"/>
      <family val="2"/>
    </font>
    <font>
      <b/>
      <sz val="12"/>
      <name val="Montserrat"/>
    </font>
    <font>
      <sz val="12"/>
      <name val="Montserrat"/>
    </font>
    <font>
      <b/>
      <sz val="14"/>
      <color rgb="FF002060"/>
      <name val="Montserrat"/>
    </font>
    <font>
      <b/>
      <sz val="16"/>
      <color rgb="FF002060"/>
      <name val="Montserrat"/>
    </font>
    <font>
      <sz val="16"/>
      <color theme="1"/>
      <name val="Calibri"/>
      <family val="2"/>
      <scheme val="minor"/>
    </font>
    <font>
      <b/>
      <u/>
      <sz val="12"/>
      <name val="Montserrat"/>
    </font>
    <font>
      <sz val="11"/>
      <color rgb="FFFF0000"/>
      <name val="Montserrat"/>
    </font>
    <font>
      <b/>
      <sz val="11"/>
      <name val="Montserrat"/>
    </font>
    <font>
      <b/>
      <sz val="18"/>
      <color rgb="FF002060"/>
      <name val="Montserrat"/>
    </font>
    <font>
      <b/>
      <u/>
      <sz val="18"/>
      <color rgb="FF002060"/>
      <name val="Montserrat"/>
    </font>
    <font>
      <sz val="16"/>
      <color theme="1"/>
      <name val="Montserrat"/>
    </font>
    <font>
      <b/>
      <sz val="12"/>
      <color rgb="FFFF0000"/>
      <name val="Montserrat"/>
    </font>
    <font>
      <b/>
      <sz val="16"/>
      <color rgb="FFFF0000"/>
      <name val="Montserrat"/>
    </font>
    <font>
      <b/>
      <sz val="18"/>
      <name val="Montserrat"/>
    </font>
    <font>
      <sz val="14"/>
      <color rgb="FF002060"/>
      <name val="Montserrat"/>
    </font>
    <font>
      <sz val="18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indexed="64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0" fillId="2" borderId="0" xfId="0" applyFont="1" applyFill="1" applyBorder="1" applyAlignment="1" applyProtection="1">
      <alignment horizontal="center" wrapText="1"/>
    </xf>
    <xf numFmtId="0" fontId="0" fillId="2" borderId="0" xfId="0" applyFont="1" applyFill="1" applyBorder="1" applyAlignment="1" applyProtection="1">
      <alignment horizontal="left" wrapText="1"/>
    </xf>
    <xf numFmtId="0" fontId="0" fillId="2" borderId="0" xfId="0" applyFont="1" applyFill="1" applyAlignment="1" applyProtection="1">
      <alignment horizontal="left" wrapText="1"/>
    </xf>
    <xf numFmtId="0" fontId="11" fillId="2" borderId="21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16" fillId="0" borderId="9" xfId="0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17" fontId="3" fillId="0" borderId="7" xfId="0" applyNumberFormat="1" applyFont="1" applyBorder="1" applyAlignment="1" applyProtection="1">
      <alignment horizontal="center" vertical="center" wrapText="1"/>
    </xf>
    <xf numFmtId="17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 wrapText="1"/>
    </xf>
    <xf numFmtId="0" fontId="0" fillId="0" borderId="0" xfId="0" applyProtection="1"/>
    <xf numFmtId="0" fontId="1" fillId="2" borderId="0" xfId="0" applyFont="1" applyFill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vertical="center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7" fillId="2" borderId="0" xfId="0" applyFont="1" applyFill="1" applyProtection="1"/>
    <xf numFmtId="0" fontId="7" fillId="0" borderId="0" xfId="0" applyFont="1" applyProtection="1"/>
    <xf numFmtId="0" fontId="7" fillId="2" borderId="0" xfId="0" applyFont="1" applyFill="1" applyBorder="1" applyProtection="1"/>
    <xf numFmtId="0" fontId="9" fillId="0" borderId="2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2" borderId="0" xfId="0" applyFill="1"/>
    <xf numFmtId="0" fontId="10" fillId="0" borderId="2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 wrapText="1"/>
    </xf>
    <xf numFmtId="164" fontId="10" fillId="0" borderId="3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center" vertical="center" wrapText="1"/>
    </xf>
    <xf numFmtId="164" fontId="10" fillId="0" borderId="6" xfId="0" applyNumberFormat="1" applyFont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23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24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24" xfId="0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 applyProtection="1">
      <alignment horizontal="left" vertical="center" wrapText="1"/>
      <protection locked="0"/>
    </xf>
    <xf numFmtId="0" fontId="15" fillId="3" borderId="24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27" xfId="0" applyFont="1" applyFill="1" applyBorder="1" applyAlignment="1" applyProtection="1">
      <alignment horizontal="left" vertical="center" wrapText="1"/>
      <protection locked="0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/>
    </xf>
    <xf numFmtId="0" fontId="20" fillId="5" borderId="12" xfId="0" applyFont="1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left" vertical="top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9" fillId="4" borderId="33" xfId="0" applyFont="1" applyFill="1" applyBorder="1" applyAlignment="1" applyProtection="1">
      <alignment horizontal="center" vertical="center" wrapText="1"/>
    </xf>
    <xf numFmtId="0" fontId="13" fillId="4" borderId="34" xfId="0" applyFont="1" applyFill="1" applyBorder="1" applyAlignment="1">
      <alignment vertical="center"/>
    </xf>
    <xf numFmtId="0" fontId="13" fillId="4" borderId="35" xfId="0" applyFont="1" applyFill="1" applyBorder="1" applyAlignment="1">
      <alignment vertical="center"/>
    </xf>
    <xf numFmtId="0" fontId="21" fillId="5" borderId="34" xfId="0" applyFont="1" applyFill="1" applyBorder="1" applyAlignment="1" applyProtection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11" fillId="2" borderId="13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wrapText="1"/>
    </xf>
    <xf numFmtId="0" fontId="0" fillId="0" borderId="15" xfId="0" applyBorder="1" applyAlignment="1" applyProtection="1">
      <alignment wrapText="1"/>
    </xf>
    <xf numFmtId="17" fontId="3" fillId="0" borderId="26" xfId="0" applyNumberFormat="1" applyFont="1" applyBorder="1" applyAlignment="1" applyProtection="1">
      <alignment horizontal="center" vertical="center" wrapText="1"/>
    </xf>
    <xf numFmtId="17" fontId="3" fillId="0" borderId="7" xfId="0" applyNumberFormat="1" applyFont="1" applyBorder="1" applyAlignment="1" applyProtection="1">
      <alignment horizontal="center" vertical="center" wrapText="1"/>
    </xf>
    <xf numFmtId="0" fontId="19" fillId="4" borderId="30" xfId="0" applyFont="1" applyFill="1" applyBorder="1" applyAlignment="1" applyProtection="1">
      <alignment horizontal="center" vertical="center" wrapText="1"/>
    </xf>
    <xf numFmtId="0" fontId="13" fillId="4" borderId="28" xfId="0" applyFont="1" applyFill="1" applyBorder="1" applyAlignment="1">
      <alignment vertical="center" wrapText="1"/>
    </xf>
    <xf numFmtId="0" fontId="13" fillId="4" borderId="9" xfId="0" applyFont="1" applyFill="1" applyBorder="1" applyAlignment="1">
      <alignment vertical="center" wrapText="1"/>
    </xf>
    <xf numFmtId="0" fontId="19" fillId="4" borderId="31" xfId="0" applyFont="1" applyFill="1" applyBorder="1" applyAlignment="1" applyProtection="1">
      <alignment horizontal="center" vertical="center" wrapText="1"/>
    </xf>
    <xf numFmtId="0" fontId="13" fillId="4" borderId="29" xfId="0" applyFont="1" applyFill="1" applyBorder="1" applyAlignment="1">
      <alignment vertical="center" wrapText="1"/>
    </xf>
    <xf numFmtId="0" fontId="13" fillId="4" borderId="32" xfId="0" applyFont="1" applyFill="1" applyBorder="1" applyAlignment="1">
      <alignment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24" fillId="2" borderId="14" xfId="0" applyFont="1" applyFill="1" applyBorder="1" applyAlignment="1" applyProtection="1">
      <alignment wrapText="1"/>
    </xf>
    <xf numFmtId="0" fontId="24" fillId="2" borderId="15" xfId="0" applyFont="1" applyFill="1" applyBorder="1" applyAlignment="1" applyProtection="1">
      <alignment wrapText="1"/>
    </xf>
    <xf numFmtId="0" fontId="12" fillId="2" borderId="0" xfId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</xf>
    <xf numFmtId="0" fontId="22" fillId="2" borderId="37" xfId="1" applyFont="1" applyFill="1" applyBorder="1" applyAlignment="1" applyProtection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</cellXfs>
  <cellStyles count="2">
    <cellStyle name="Normal" xfId="0" builtinId="0"/>
    <cellStyle name="Normal_DPGF vierge - maintenance HTA TGB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730250</xdr:colOff>
      <xdr:row>0</xdr:row>
      <xdr:rowOff>47625</xdr:rowOff>
    </xdr:from>
    <xdr:to>
      <xdr:col>8</xdr:col>
      <xdr:colOff>1804361</xdr:colOff>
      <xdr:row>0</xdr:row>
      <xdr:rowOff>1123390</xdr:rowOff>
    </xdr:to>
    <xdr:pic>
      <xdr:nvPicPr>
        <xdr:cNvPr id="5" name="Image 4" descr="C:\Users\3128251\Desktop\LOGOQUAD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07875" y="4826000"/>
          <a:ext cx="5392111" cy="10757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142875</xdr:colOff>
      <xdr:row>0</xdr:row>
      <xdr:rowOff>158750</xdr:rowOff>
    </xdr:from>
    <xdr:to>
      <xdr:col>5</xdr:col>
      <xdr:colOff>753808</xdr:colOff>
      <xdr:row>0</xdr:row>
      <xdr:rowOff>1055221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02500" y="4937125"/>
          <a:ext cx="2769933" cy="8964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1811290</xdr:colOff>
      <xdr:row>0</xdr:row>
      <xdr:rowOff>189660</xdr:rowOff>
    </xdr:from>
    <xdr:to>
      <xdr:col>2</xdr:col>
      <xdr:colOff>4367667</xdr:colOff>
      <xdr:row>0</xdr:row>
      <xdr:rowOff>1053206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90009" y="1392191"/>
          <a:ext cx="2422573" cy="863546"/>
        </a:xfrm>
        <a:prstGeom prst="rect">
          <a:avLst/>
        </a:prstGeom>
      </xdr:spPr>
    </xdr:pic>
    <xdr:clientData/>
  </xdr:twoCellAnchor>
  <xdr:twoCellAnchor editAs="oneCell">
    <xdr:from>
      <xdr:col>6</xdr:col>
      <xdr:colOff>682720</xdr:colOff>
      <xdr:row>0</xdr:row>
      <xdr:rowOff>107156</xdr:rowOff>
    </xdr:from>
    <xdr:to>
      <xdr:col>8</xdr:col>
      <xdr:colOff>1775393</xdr:colOff>
      <xdr:row>0</xdr:row>
      <xdr:rowOff>1102240</xdr:rowOff>
    </xdr:to>
    <xdr:pic>
      <xdr:nvPicPr>
        <xdr:cNvPr id="7" name="Image 6" descr="C:\Users\3128251\Desktop\LOGOQUAD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7283" y="1309687"/>
          <a:ext cx="4358387" cy="9950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AO271"/>
  <sheetViews>
    <sheetView topLeftCell="B1" zoomScale="55" zoomScaleNormal="55" workbookViewId="0">
      <pane ySplit="3" topLeftCell="A4" activePane="bottomLeft" state="frozen"/>
      <selection activeCell="B1" sqref="B1"/>
      <selection pane="bottomLeft" activeCell="C12" sqref="C12"/>
    </sheetView>
  </sheetViews>
  <sheetFormatPr baseColWidth="10" defaultColWidth="32.33203125" defaultRowHeight="14.4" x14ac:dyDescent="0.3"/>
  <cols>
    <col min="1" max="1" width="10.33203125" style="25" customWidth="1"/>
    <col min="2" max="10" width="32.33203125" style="26"/>
    <col min="11" max="11" width="29.88671875" style="26" customWidth="1"/>
    <col min="12" max="12" width="22.33203125" style="26" customWidth="1"/>
    <col min="13" max="13" width="20.109375" style="26" bestFit="1" customWidth="1"/>
    <col min="14" max="14" width="17.5546875" style="26" customWidth="1"/>
    <col min="15" max="15" width="22.33203125" style="26" bestFit="1" customWidth="1"/>
    <col min="16" max="17" width="29.88671875" style="26" customWidth="1"/>
    <col min="18" max="18" width="32.33203125" style="26"/>
    <col min="19" max="19" width="16" style="1" customWidth="1"/>
    <col min="20" max="20" width="8.88671875" style="2" bestFit="1" customWidth="1"/>
    <col min="21" max="21" width="43" style="2" customWidth="1"/>
    <col min="22" max="41" width="32.33203125" style="2"/>
    <col min="42" max="16384" width="32.33203125" style="25"/>
  </cols>
  <sheetData>
    <row r="1" spans="2:41" s="3" customFormat="1" ht="280.8" customHeight="1" thickBot="1" x14ac:dyDescent="0.35">
      <c r="B1" s="75" t="s">
        <v>359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7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2:41" s="3" customFormat="1" ht="57" customHeight="1" thickBot="1" x14ac:dyDescent="0.35">
      <c r="B2" s="4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2:41" s="3" customFormat="1" ht="51" customHeight="1" thickTop="1" thickBot="1" x14ac:dyDescent="0.35">
      <c r="B3" s="5" t="s">
        <v>148</v>
      </c>
      <c r="C3" s="6" t="s">
        <v>147</v>
      </c>
      <c r="D3" s="7" t="s">
        <v>27</v>
      </c>
      <c r="E3" s="7" t="s">
        <v>24</v>
      </c>
      <c r="F3" s="7" t="s">
        <v>19</v>
      </c>
      <c r="G3" s="7" t="s">
        <v>13</v>
      </c>
      <c r="H3" s="7" t="s">
        <v>33</v>
      </c>
      <c r="I3" s="7" t="s">
        <v>292</v>
      </c>
      <c r="J3" s="7" t="s">
        <v>9</v>
      </c>
      <c r="K3" s="48" t="s">
        <v>341</v>
      </c>
      <c r="L3" s="48" t="s">
        <v>325</v>
      </c>
      <c r="M3" s="47" t="s">
        <v>153</v>
      </c>
      <c r="N3" s="48" t="s">
        <v>151</v>
      </c>
      <c r="O3" s="48" t="s">
        <v>152</v>
      </c>
      <c r="P3" s="48" t="s">
        <v>342</v>
      </c>
      <c r="Q3" s="48" t="s">
        <v>343</v>
      </c>
      <c r="R3" s="49" t="s">
        <v>344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2:41" s="3" customFormat="1" ht="43.5" customHeight="1" x14ac:dyDescent="0.3">
      <c r="B4" s="8">
        <v>1</v>
      </c>
      <c r="C4" s="9" t="s">
        <v>351</v>
      </c>
      <c r="D4" s="10" t="s">
        <v>28</v>
      </c>
      <c r="E4" s="11" t="s">
        <v>0</v>
      </c>
      <c r="F4" s="11" t="s">
        <v>92</v>
      </c>
      <c r="G4" s="10" t="s">
        <v>1</v>
      </c>
      <c r="H4" s="11" t="s">
        <v>29</v>
      </c>
      <c r="I4" s="11"/>
      <c r="J4" s="10">
        <v>1994</v>
      </c>
      <c r="K4" s="51"/>
      <c r="L4" s="51"/>
      <c r="M4" s="50"/>
      <c r="N4" s="51"/>
      <c r="O4" s="51"/>
      <c r="P4" s="51"/>
      <c r="Q4" s="51"/>
      <c r="R4" s="54">
        <f t="shared" ref="R4:R51" si="0">SUM(Q4+P4)</f>
        <v>0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2:41" s="3" customFormat="1" ht="43.5" customHeight="1" x14ac:dyDescent="0.3">
      <c r="B5" s="12">
        <v>2</v>
      </c>
      <c r="C5" s="9" t="s">
        <v>351</v>
      </c>
      <c r="D5" s="10" t="s">
        <v>28</v>
      </c>
      <c r="E5" s="11" t="s">
        <v>0</v>
      </c>
      <c r="F5" s="11" t="s">
        <v>92</v>
      </c>
      <c r="G5" s="10" t="s">
        <v>1</v>
      </c>
      <c r="H5" s="11" t="s">
        <v>29</v>
      </c>
      <c r="I5" s="11"/>
      <c r="J5" s="10">
        <v>1994</v>
      </c>
      <c r="K5" s="53"/>
      <c r="L5" s="53"/>
      <c r="M5" s="52"/>
      <c r="N5" s="53"/>
      <c r="O5" s="53"/>
      <c r="P5" s="53"/>
      <c r="Q5" s="53"/>
      <c r="R5" s="54">
        <f>SUM(Q5+P5)</f>
        <v>0</v>
      </c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2:41" s="3" customFormat="1" ht="43.5" customHeight="1" x14ac:dyDescent="0.3">
      <c r="B6" s="12">
        <v>3</v>
      </c>
      <c r="C6" s="9" t="s">
        <v>351</v>
      </c>
      <c r="D6" s="13" t="s">
        <v>20</v>
      </c>
      <c r="E6" s="14" t="s">
        <v>17</v>
      </c>
      <c r="F6" s="14" t="s">
        <v>25</v>
      </c>
      <c r="G6" s="13" t="s">
        <v>1</v>
      </c>
      <c r="H6" s="14" t="s">
        <v>26</v>
      </c>
      <c r="I6" s="14"/>
      <c r="J6" s="13">
        <v>2012</v>
      </c>
      <c r="K6" s="53"/>
      <c r="L6" s="53"/>
      <c r="M6" s="52"/>
      <c r="N6" s="53"/>
      <c r="O6" s="53"/>
      <c r="P6" s="53"/>
      <c r="Q6" s="53"/>
      <c r="R6" s="54">
        <f t="shared" si="0"/>
        <v>0</v>
      </c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2:41" s="3" customFormat="1" ht="43.5" customHeight="1" x14ac:dyDescent="0.3">
      <c r="B7" s="12">
        <v>4</v>
      </c>
      <c r="C7" s="9" t="s">
        <v>351</v>
      </c>
      <c r="D7" s="13" t="s">
        <v>21</v>
      </c>
      <c r="E7" s="13" t="s">
        <v>2</v>
      </c>
      <c r="F7" s="14" t="s">
        <v>3</v>
      </c>
      <c r="G7" s="13" t="s">
        <v>1</v>
      </c>
      <c r="H7" s="14" t="s">
        <v>29</v>
      </c>
      <c r="I7" s="14"/>
      <c r="J7" s="13">
        <v>1994</v>
      </c>
      <c r="K7" s="53"/>
      <c r="L7" s="53"/>
      <c r="M7" s="52"/>
      <c r="N7" s="53"/>
      <c r="O7" s="53"/>
      <c r="P7" s="53"/>
      <c r="Q7" s="53"/>
      <c r="R7" s="54">
        <f t="shared" si="0"/>
        <v>0</v>
      </c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2:41" s="3" customFormat="1" ht="43.5" customHeight="1" x14ac:dyDescent="0.3">
      <c r="B8" s="12">
        <v>5</v>
      </c>
      <c r="C8" s="9" t="s">
        <v>351</v>
      </c>
      <c r="D8" s="13" t="s">
        <v>22</v>
      </c>
      <c r="E8" s="13" t="s">
        <v>5</v>
      </c>
      <c r="F8" s="14" t="s">
        <v>93</v>
      </c>
      <c r="G8" s="13" t="s">
        <v>1</v>
      </c>
      <c r="H8" s="14" t="s">
        <v>29</v>
      </c>
      <c r="I8" s="14"/>
      <c r="J8" s="13">
        <v>2015</v>
      </c>
      <c r="K8" s="53"/>
      <c r="L8" s="53"/>
      <c r="M8" s="52"/>
      <c r="N8" s="53"/>
      <c r="O8" s="53"/>
      <c r="P8" s="53"/>
      <c r="Q8" s="53"/>
      <c r="R8" s="54">
        <f t="shared" si="0"/>
        <v>0</v>
      </c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2:41" s="3" customFormat="1" ht="43.5" customHeight="1" x14ac:dyDescent="0.3">
      <c r="B9" s="12">
        <v>6</v>
      </c>
      <c r="C9" s="9" t="s">
        <v>351</v>
      </c>
      <c r="D9" s="13" t="s">
        <v>30</v>
      </c>
      <c r="E9" s="14" t="s">
        <v>6</v>
      </c>
      <c r="F9" s="14" t="s">
        <v>7</v>
      </c>
      <c r="G9" s="13" t="s">
        <v>1</v>
      </c>
      <c r="H9" s="14" t="s">
        <v>29</v>
      </c>
      <c r="I9" s="14"/>
      <c r="J9" s="13">
        <v>2015</v>
      </c>
      <c r="K9" s="53"/>
      <c r="L9" s="53"/>
      <c r="M9" s="52"/>
      <c r="N9" s="53"/>
      <c r="O9" s="53"/>
      <c r="P9" s="53"/>
      <c r="Q9" s="53"/>
      <c r="R9" s="54">
        <f t="shared" si="0"/>
        <v>0</v>
      </c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2:41" s="3" customFormat="1" ht="43.5" customHeight="1" x14ac:dyDescent="0.3">
      <c r="B10" s="12">
        <v>7</v>
      </c>
      <c r="C10" s="9" t="s">
        <v>351</v>
      </c>
      <c r="D10" s="13" t="s">
        <v>251</v>
      </c>
      <c r="E10" s="14" t="s">
        <v>100</v>
      </c>
      <c r="F10" s="14" t="s">
        <v>8</v>
      </c>
      <c r="G10" s="13" t="s">
        <v>1</v>
      </c>
      <c r="H10" s="14" t="s">
        <v>29</v>
      </c>
      <c r="I10" s="14"/>
      <c r="J10" s="13">
        <v>2015</v>
      </c>
      <c r="K10" s="53"/>
      <c r="L10" s="53"/>
      <c r="M10" s="52"/>
      <c r="N10" s="53"/>
      <c r="O10" s="53"/>
      <c r="P10" s="53"/>
      <c r="Q10" s="53"/>
      <c r="R10" s="54">
        <f t="shared" si="0"/>
        <v>0</v>
      </c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</row>
    <row r="11" spans="2:41" s="3" customFormat="1" ht="43.2" x14ac:dyDescent="0.3">
      <c r="B11" s="12">
        <v>8</v>
      </c>
      <c r="C11" s="9" t="s">
        <v>351</v>
      </c>
      <c r="D11" s="13" t="s">
        <v>23</v>
      </c>
      <c r="E11" s="14" t="s">
        <v>100</v>
      </c>
      <c r="F11" s="14" t="s">
        <v>8</v>
      </c>
      <c r="G11" s="13" t="s">
        <v>1</v>
      </c>
      <c r="H11" s="14" t="s">
        <v>29</v>
      </c>
      <c r="I11" s="14"/>
      <c r="J11" s="13">
        <v>2015</v>
      </c>
      <c r="K11" s="56"/>
      <c r="L11" s="56"/>
      <c r="M11" s="55"/>
      <c r="N11" s="56"/>
      <c r="O11" s="56"/>
      <c r="P11" s="56"/>
      <c r="Q11" s="56"/>
      <c r="R11" s="54">
        <f t="shared" si="0"/>
        <v>0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2:41" s="3" customFormat="1" ht="43.2" x14ac:dyDescent="0.3">
      <c r="B12" s="12">
        <v>9</v>
      </c>
      <c r="C12" s="9" t="s">
        <v>351</v>
      </c>
      <c r="D12" s="13" t="s">
        <v>266</v>
      </c>
      <c r="E12" s="14" t="s">
        <v>100</v>
      </c>
      <c r="F12" s="14" t="s">
        <v>8</v>
      </c>
      <c r="G12" s="13" t="s">
        <v>1</v>
      </c>
      <c r="H12" s="14" t="s">
        <v>29</v>
      </c>
      <c r="I12" s="14"/>
      <c r="J12" s="13">
        <v>2015</v>
      </c>
      <c r="K12" s="56"/>
      <c r="L12" s="56"/>
      <c r="M12" s="55"/>
      <c r="N12" s="56"/>
      <c r="O12" s="56"/>
      <c r="P12" s="56"/>
      <c r="Q12" s="56"/>
      <c r="R12" s="54">
        <f t="shared" si="0"/>
        <v>0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2:41" s="3" customFormat="1" ht="43.2" x14ac:dyDescent="0.3">
      <c r="B13" s="12">
        <v>10</v>
      </c>
      <c r="C13" s="9" t="s">
        <v>351</v>
      </c>
      <c r="D13" s="13" t="s">
        <v>267</v>
      </c>
      <c r="E13" s="14" t="s">
        <v>100</v>
      </c>
      <c r="F13" s="14" t="s">
        <v>8</v>
      </c>
      <c r="G13" s="13" t="s">
        <v>1</v>
      </c>
      <c r="H13" s="14" t="s">
        <v>29</v>
      </c>
      <c r="I13" s="14"/>
      <c r="J13" s="13">
        <v>2015</v>
      </c>
      <c r="K13" s="56"/>
      <c r="L13" s="56"/>
      <c r="M13" s="55"/>
      <c r="N13" s="56"/>
      <c r="O13" s="56"/>
      <c r="P13" s="56"/>
      <c r="Q13" s="56"/>
      <c r="R13" s="54">
        <f t="shared" si="0"/>
        <v>0</v>
      </c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2:41" s="3" customFormat="1" ht="43.2" x14ac:dyDescent="0.3">
      <c r="B14" s="12">
        <v>11</v>
      </c>
      <c r="C14" s="9" t="s">
        <v>351</v>
      </c>
      <c r="D14" s="13" t="s">
        <v>268</v>
      </c>
      <c r="E14" s="14" t="s">
        <v>100</v>
      </c>
      <c r="F14" s="14" t="s">
        <v>8</v>
      </c>
      <c r="G14" s="13" t="s">
        <v>1</v>
      </c>
      <c r="H14" s="14" t="s">
        <v>29</v>
      </c>
      <c r="I14" s="14"/>
      <c r="J14" s="13">
        <v>2015</v>
      </c>
      <c r="K14" s="56"/>
      <c r="L14" s="56"/>
      <c r="M14" s="55"/>
      <c r="N14" s="56"/>
      <c r="O14" s="56"/>
      <c r="P14" s="56"/>
      <c r="Q14" s="56"/>
      <c r="R14" s="54">
        <f t="shared" si="0"/>
        <v>0</v>
      </c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2:41" s="3" customFormat="1" ht="28.8" x14ac:dyDescent="0.3">
      <c r="B15" s="12">
        <v>12</v>
      </c>
      <c r="C15" s="9" t="s">
        <v>351</v>
      </c>
      <c r="D15" s="10" t="s">
        <v>269</v>
      </c>
      <c r="E15" s="11" t="s">
        <v>18</v>
      </c>
      <c r="F15" s="11" t="s">
        <v>270</v>
      </c>
      <c r="G15" s="10" t="s">
        <v>1</v>
      </c>
      <c r="H15" s="11" t="s">
        <v>35</v>
      </c>
      <c r="I15" s="11"/>
      <c r="J15" s="10">
        <v>2021</v>
      </c>
      <c r="K15" s="56"/>
      <c r="L15" s="56"/>
      <c r="M15" s="55"/>
      <c r="N15" s="56"/>
      <c r="O15" s="56"/>
      <c r="P15" s="56"/>
      <c r="Q15" s="56"/>
      <c r="R15" s="54">
        <f t="shared" si="0"/>
        <v>0</v>
      </c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2:41" s="3" customFormat="1" ht="28.8" x14ac:dyDescent="0.3">
      <c r="B16" s="12">
        <v>13</v>
      </c>
      <c r="C16" s="9" t="s">
        <v>351</v>
      </c>
      <c r="D16" s="13" t="s">
        <v>271</v>
      </c>
      <c r="E16" s="14" t="s">
        <v>18</v>
      </c>
      <c r="F16" s="14" t="s">
        <v>270</v>
      </c>
      <c r="G16" s="13" t="s">
        <v>1</v>
      </c>
      <c r="H16" s="14" t="s">
        <v>35</v>
      </c>
      <c r="I16" s="14"/>
      <c r="J16" s="13">
        <v>2021</v>
      </c>
      <c r="K16" s="53"/>
      <c r="L16" s="53"/>
      <c r="M16" s="52"/>
      <c r="N16" s="53"/>
      <c r="O16" s="53"/>
      <c r="P16" s="53"/>
      <c r="Q16" s="53"/>
      <c r="R16" s="54">
        <f t="shared" si="0"/>
        <v>0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2:41" s="3" customFormat="1" ht="28.8" x14ac:dyDescent="0.3">
      <c r="B17" s="12">
        <v>14</v>
      </c>
      <c r="C17" s="9" t="s">
        <v>351</v>
      </c>
      <c r="D17" s="13" t="s">
        <v>272</v>
      </c>
      <c r="E17" s="13" t="s">
        <v>18</v>
      </c>
      <c r="F17" s="14" t="s">
        <v>270</v>
      </c>
      <c r="G17" s="13" t="s">
        <v>1</v>
      </c>
      <c r="H17" s="14" t="s">
        <v>35</v>
      </c>
      <c r="I17" s="14"/>
      <c r="J17" s="13">
        <v>2021</v>
      </c>
      <c r="K17" s="53"/>
      <c r="L17" s="53"/>
      <c r="M17" s="52"/>
      <c r="N17" s="53"/>
      <c r="O17" s="53"/>
      <c r="P17" s="53"/>
      <c r="Q17" s="53"/>
      <c r="R17" s="54">
        <f t="shared" si="0"/>
        <v>0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2:41" s="3" customFormat="1" ht="28.8" x14ac:dyDescent="0.3">
      <c r="B18" s="12">
        <v>15</v>
      </c>
      <c r="C18" s="9" t="s">
        <v>351</v>
      </c>
      <c r="D18" s="13" t="s">
        <v>31</v>
      </c>
      <c r="E18" s="13" t="s">
        <v>321</v>
      </c>
      <c r="F18" s="14" t="s">
        <v>322</v>
      </c>
      <c r="G18" s="13" t="s">
        <v>1</v>
      </c>
      <c r="H18" s="14" t="s">
        <v>36</v>
      </c>
      <c r="I18" s="14"/>
      <c r="J18" s="13">
        <v>2022</v>
      </c>
      <c r="K18" s="53"/>
      <c r="L18" s="53"/>
      <c r="M18" s="52"/>
      <c r="N18" s="53"/>
      <c r="O18" s="53"/>
      <c r="P18" s="53"/>
      <c r="Q18" s="53"/>
      <c r="R18" s="54">
        <f t="shared" si="0"/>
        <v>0</v>
      </c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2:41" s="3" customFormat="1" ht="28.8" x14ac:dyDescent="0.3">
      <c r="B19" s="12">
        <v>16</v>
      </c>
      <c r="C19" s="9" t="s">
        <v>351</v>
      </c>
      <c r="D19" s="13" t="s">
        <v>273</v>
      </c>
      <c r="E19" s="13" t="s">
        <v>321</v>
      </c>
      <c r="F19" s="14" t="s">
        <v>322</v>
      </c>
      <c r="G19" s="13" t="s">
        <v>1</v>
      </c>
      <c r="H19" s="14" t="s">
        <v>36</v>
      </c>
      <c r="I19" s="14"/>
      <c r="J19" s="13">
        <v>2022</v>
      </c>
      <c r="K19" s="53"/>
      <c r="L19" s="53"/>
      <c r="M19" s="52"/>
      <c r="N19" s="53"/>
      <c r="O19" s="53"/>
      <c r="P19" s="53"/>
      <c r="Q19" s="53"/>
      <c r="R19" s="54">
        <f t="shared" si="0"/>
        <v>0</v>
      </c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2:41" s="3" customFormat="1" ht="28.8" x14ac:dyDescent="0.3">
      <c r="B20" s="12">
        <v>17</v>
      </c>
      <c r="C20" s="9" t="s">
        <v>351</v>
      </c>
      <c r="D20" s="13" t="s">
        <v>274</v>
      </c>
      <c r="E20" s="13" t="s">
        <v>321</v>
      </c>
      <c r="F20" s="14" t="s">
        <v>322</v>
      </c>
      <c r="G20" s="13" t="s">
        <v>1</v>
      </c>
      <c r="H20" s="14" t="s">
        <v>36</v>
      </c>
      <c r="I20" s="14"/>
      <c r="J20" s="13">
        <v>2022</v>
      </c>
      <c r="K20" s="53"/>
      <c r="L20" s="53"/>
      <c r="M20" s="52"/>
      <c r="N20" s="53"/>
      <c r="O20" s="53"/>
      <c r="P20" s="53"/>
      <c r="Q20" s="53"/>
      <c r="R20" s="54">
        <f t="shared" si="0"/>
        <v>0</v>
      </c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2:41" s="3" customFormat="1" ht="28.8" x14ac:dyDescent="0.3">
      <c r="B21" s="12">
        <v>18</v>
      </c>
      <c r="C21" s="9" t="s">
        <v>351</v>
      </c>
      <c r="D21" s="13" t="s">
        <v>275</v>
      </c>
      <c r="E21" s="14" t="s">
        <v>38</v>
      </c>
      <c r="F21" s="14" t="s">
        <v>94</v>
      </c>
      <c r="G21" s="13" t="s">
        <v>1</v>
      </c>
      <c r="H21" s="14" t="s">
        <v>36</v>
      </c>
      <c r="I21" s="14"/>
      <c r="J21" s="13">
        <v>1984</v>
      </c>
      <c r="K21" s="53"/>
      <c r="L21" s="53"/>
      <c r="M21" s="52"/>
      <c r="N21" s="53"/>
      <c r="O21" s="53"/>
      <c r="P21" s="53"/>
      <c r="Q21" s="53"/>
      <c r="R21" s="54">
        <f t="shared" si="0"/>
        <v>0</v>
      </c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2:41" s="3" customFormat="1" ht="28.8" x14ac:dyDescent="0.3">
      <c r="B22" s="12">
        <v>19</v>
      </c>
      <c r="C22" s="9" t="s">
        <v>351</v>
      </c>
      <c r="D22" s="13" t="s">
        <v>276</v>
      </c>
      <c r="E22" s="14" t="s">
        <v>38</v>
      </c>
      <c r="F22" s="14" t="s">
        <v>94</v>
      </c>
      <c r="G22" s="13" t="s">
        <v>1</v>
      </c>
      <c r="H22" s="14" t="s">
        <v>36</v>
      </c>
      <c r="I22" s="14"/>
      <c r="J22" s="13">
        <v>1984</v>
      </c>
      <c r="K22" s="53"/>
      <c r="L22" s="53"/>
      <c r="M22" s="52"/>
      <c r="N22" s="53"/>
      <c r="O22" s="53"/>
      <c r="P22" s="53"/>
      <c r="Q22" s="53"/>
      <c r="R22" s="54">
        <f t="shared" si="0"/>
        <v>0</v>
      </c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2:41" s="3" customFormat="1" ht="28.8" x14ac:dyDescent="0.3">
      <c r="B23" s="12">
        <v>20</v>
      </c>
      <c r="C23" s="9" t="s">
        <v>351</v>
      </c>
      <c r="D23" s="13" t="s">
        <v>32</v>
      </c>
      <c r="E23" s="14" t="s">
        <v>5</v>
      </c>
      <c r="F23" s="14" t="s">
        <v>11</v>
      </c>
      <c r="G23" s="13" t="s">
        <v>1</v>
      </c>
      <c r="H23" s="14" t="s">
        <v>36</v>
      </c>
      <c r="I23" s="14"/>
      <c r="J23" s="13">
        <v>1984</v>
      </c>
      <c r="K23" s="53"/>
      <c r="L23" s="53"/>
      <c r="M23" s="52"/>
      <c r="N23" s="53"/>
      <c r="O23" s="53"/>
      <c r="P23" s="53"/>
      <c r="Q23" s="53"/>
      <c r="R23" s="54">
        <f t="shared" si="0"/>
        <v>0</v>
      </c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2:41" s="3" customFormat="1" ht="43.5" customHeight="1" x14ac:dyDescent="0.3">
      <c r="B24" s="12">
        <v>21</v>
      </c>
      <c r="C24" s="9" t="s">
        <v>351</v>
      </c>
      <c r="D24" s="13" t="s">
        <v>277</v>
      </c>
      <c r="E24" s="14" t="s">
        <v>38</v>
      </c>
      <c r="F24" s="14" t="s">
        <v>278</v>
      </c>
      <c r="G24" s="13" t="s">
        <v>1</v>
      </c>
      <c r="H24" s="14" t="s">
        <v>36</v>
      </c>
      <c r="I24" s="14"/>
      <c r="J24" s="13">
        <v>2022</v>
      </c>
      <c r="K24" s="53"/>
      <c r="L24" s="53"/>
      <c r="M24" s="52"/>
      <c r="N24" s="53"/>
      <c r="O24" s="53"/>
      <c r="P24" s="53"/>
      <c r="Q24" s="53"/>
      <c r="R24" s="54">
        <f t="shared" si="0"/>
        <v>0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2:41" s="3" customFormat="1" ht="43.5" customHeight="1" x14ac:dyDescent="0.3">
      <c r="B25" s="12">
        <v>22</v>
      </c>
      <c r="C25" s="9" t="s">
        <v>351</v>
      </c>
      <c r="D25" s="10" t="s">
        <v>144</v>
      </c>
      <c r="E25" s="11" t="s">
        <v>279</v>
      </c>
      <c r="F25" s="11" t="s">
        <v>12</v>
      </c>
      <c r="G25" s="10" t="s">
        <v>1</v>
      </c>
      <c r="H25" s="11" t="s">
        <v>37</v>
      </c>
      <c r="I25" s="11"/>
      <c r="J25" s="10">
        <v>1984</v>
      </c>
      <c r="K25" s="53"/>
      <c r="L25" s="53"/>
      <c r="M25" s="52"/>
      <c r="N25" s="53"/>
      <c r="O25" s="53"/>
      <c r="P25" s="53"/>
      <c r="Q25" s="53"/>
      <c r="R25" s="54">
        <f t="shared" si="0"/>
        <v>0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2:41" s="3" customFormat="1" ht="43.5" customHeight="1" x14ac:dyDescent="0.3">
      <c r="B26" s="12">
        <v>23</v>
      </c>
      <c r="C26" s="9" t="s">
        <v>351</v>
      </c>
      <c r="D26" s="13" t="s">
        <v>144</v>
      </c>
      <c r="E26" s="14" t="s">
        <v>280</v>
      </c>
      <c r="F26" s="14" t="s">
        <v>12</v>
      </c>
      <c r="G26" s="13" t="s">
        <v>1</v>
      </c>
      <c r="H26" s="14" t="s">
        <v>37</v>
      </c>
      <c r="I26" s="14"/>
      <c r="J26" s="13">
        <v>1984</v>
      </c>
      <c r="K26" s="53"/>
      <c r="L26" s="53"/>
      <c r="M26" s="52"/>
      <c r="N26" s="53"/>
      <c r="O26" s="53"/>
      <c r="P26" s="53"/>
      <c r="Q26" s="53"/>
      <c r="R26" s="54">
        <f t="shared" si="0"/>
        <v>0</v>
      </c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2:41" s="3" customFormat="1" ht="43.5" customHeight="1" x14ac:dyDescent="0.3">
      <c r="B27" s="12">
        <v>24</v>
      </c>
      <c r="C27" s="9" t="s">
        <v>351</v>
      </c>
      <c r="D27" s="13" t="s">
        <v>281</v>
      </c>
      <c r="E27" s="13">
        <v>2.7</v>
      </c>
      <c r="F27" s="14" t="s">
        <v>96</v>
      </c>
      <c r="G27" s="13" t="s">
        <v>1</v>
      </c>
      <c r="H27" s="14" t="s">
        <v>103</v>
      </c>
      <c r="I27" s="14"/>
      <c r="J27" s="13"/>
      <c r="K27" s="53"/>
      <c r="L27" s="53"/>
      <c r="M27" s="52"/>
      <c r="N27" s="53"/>
      <c r="O27" s="53"/>
      <c r="P27" s="53"/>
      <c r="Q27" s="53"/>
      <c r="R27" s="54">
        <f t="shared" si="0"/>
        <v>0</v>
      </c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2:41" s="3" customFormat="1" ht="43.5" customHeight="1" x14ac:dyDescent="0.3">
      <c r="B28" s="12">
        <v>25</v>
      </c>
      <c r="C28" s="9" t="s">
        <v>351</v>
      </c>
      <c r="D28" s="13" t="s">
        <v>104</v>
      </c>
      <c r="E28" s="13">
        <v>2.6</v>
      </c>
      <c r="F28" s="14" t="s">
        <v>96</v>
      </c>
      <c r="G28" s="13" t="s">
        <v>1</v>
      </c>
      <c r="H28" s="14" t="s">
        <v>103</v>
      </c>
      <c r="I28" s="14"/>
      <c r="J28" s="13"/>
      <c r="K28" s="53"/>
      <c r="L28" s="53"/>
      <c r="M28" s="52"/>
      <c r="N28" s="53"/>
      <c r="O28" s="53"/>
      <c r="P28" s="53"/>
      <c r="Q28" s="53"/>
      <c r="R28" s="54">
        <f t="shared" si="0"/>
        <v>0</v>
      </c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2:41" s="3" customFormat="1" ht="43.5" customHeight="1" x14ac:dyDescent="0.3">
      <c r="B29" s="12">
        <v>26</v>
      </c>
      <c r="C29" s="9" t="s">
        <v>351</v>
      </c>
      <c r="D29" s="13" t="s">
        <v>282</v>
      </c>
      <c r="E29" s="14" t="s">
        <v>5</v>
      </c>
      <c r="F29" s="14" t="s">
        <v>95</v>
      </c>
      <c r="G29" s="13" t="s">
        <v>1</v>
      </c>
      <c r="H29" s="14" t="s">
        <v>36</v>
      </c>
      <c r="I29" s="14"/>
      <c r="J29" s="13">
        <v>2014</v>
      </c>
      <c r="K29" s="53"/>
      <c r="L29" s="53"/>
      <c r="M29" s="52"/>
      <c r="N29" s="53"/>
      <c r="O29" s="53"/>
      <c r="P29" s="53"/>
      <c r="Q29" s="53"/>
      <c r="R29" s="54">
        <f t="shared" si="0"/>
        <v>0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2:41" s="3" customFormat="1" ht="43.5" customHeight="1" x14ac:dyDescent="0.3">
      <c r="B30" s="12">
        <v>27</v>
      </c>
      <c r="C30" s="9" t="s">
        <v>351</v>
      </c>
      <c r="D30" s="13" t="s">
        <v>145</v>
      </c>
      <c r="E30" s="14" t="s">
        <v>5</v>
      </c>
      <c r="F30" s="14" t="s">
        <v>95</v>
      </c>
      <c r="G30" s="13" t="s">
        <v>1</v>
      </c>
      <c r="H30" s="14" t="s">
        <v>36</v>
      </c>
      <c r="I30" s="14"/>
      <c r="J30" s="13">
        <v>2014</v>
      </c>
      <c r="K30" s="53"/>
      <c r="L30" s="53"/>
      <c r="M30" s="52"/>
      <c r="N30" s="53"/>
      <c r="O30" s="53"/>
      <c r="P30" s="53"/>
      <c r="Q30" s="53"/>
      <c r="R30" s="54">
        <f t="shared" si="0"/>
        <v>0</v>
      </c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2:41" s="3" customFormat="1" ht="43.5" customHeight="1" x14ac:dyDescent="0.3">
      <c r="B31" s="12">
        <v>28</v>
      </c>
      <c r="C31" s="9" t="s">
        <v>351</v>
      </c>
      <c r="D31" s="13" t="s">
        <v>34</v>
      </c>
      <c r="E31" s="14" t="s">
        <v>14</v>
      </c>
      <c r="F31" s="14">
        <v>1000</v>
      </c>
      <c r="G31" s="13" t="s">
        <v>10</v>
      </c>
      <c r="H31" s="14" t="s">
        <v>15</v>
      </c>
      <c r="I31" s="14"/>
      <c r="J31" s="13">
        <v>2015</v>
      </c>
      <c r="K31" s="53"/>
      <c r="L31" s="53"/>
      <c r="M31" s="52"/>
      <c r="N31" s="53"/>
      <c r="O31" s="53"/>
      <c r="P31" s="53"/>
      <c r="Q31" s="53"/>
      <c r="R31" s="54">
        <f t="shared" si="0"/>
        <v>0</v>
      </c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2:41" s="3" customFormat="1" ht="43.5" customHeight="1" x14ac:dyDescent="0.3">
      <c r="B32" s="12">
        <v>29</v>
      </c>
      <c r="C32" s="9" t="s">
        <v>351</v>
      </c>
      <c r="D32" s="13" t="s">
        <v>283</v>
      </c>
      <c r="E32" s="14" t="s">
        <v>284</v>
      </c>
      <c r="F32" s="14">
        <v>1000</v>
      </c>
      <c r="G32" s="13" t="s">
        <v>10</v>
      </c>
      <c r="H32" s="14" t="s">
        <v>15</v>
      </c>
      <c r="I32" s="14"/>
      <c r="J32" s="13">
        <v>2015</v>
      </c>
      <c r="K32" s="53"/>
      <c r="L32" s="53"/>
      <c r="M32" s="52"/>
      <c r="N32" s="53"/>
      <c r="O32" s="53"/>
      <c r="P32" s="53"/>
      <c r="Q32" s="53"/>
      <c r="R32" s="54">
        <f t="shared" si="0"/>
        <v>0</v>
      </c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2:41" s="3" customFormat="1" ht="43.5" customHeight="1" x14ac:dyDescent="0.3">
      <c r="B33" s="12">
        <v>30</v>
      </c>
      <c r="C33" s="9" t="s">
        <v>351</v>
      </c>
      <c r="D33" s="13" t="s">
        <v>285</v>
      </c>
      <c r="E33" s="14" t="s">
        <v>5</v>
      </c>
      <c r="F33" s="14"/>
      <c r="G33" s="13" t="s">
        <v>1</v>
      </c>
      <c r="H33" s="14" t="s">
        <v>91</v>
      </c>
      <c r="I33" s="14"/>
      <c r="J33" s="13">
        <v>2015</v>
      </c>
      <c r="K33" s="53"/>
      <c r="L33" s="53"/>
      <c r="M33" s="52"/>
      <c r="N33" s="53"/>
      <c r="O33" s="53"/>
      <c r="P33" s="53"/>
      <c r="Q33" s="53"/>
      <c r="R33" s="54">
        <f t="shared" si="0"/>
        <v>0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2:41" s="3" customFormat="1" ht="43.5" customHeight="1" x14ac:dyDescent="0.3">
      <c r="B34" s="12">
        <v>31</v>
      </c>
      <c r="C34" s="9" t="s">
        <v>351</v>
      </c>
      <c r="D34" s="13" t="s">
        <v>286</v>
      </c>
      <c r="E34" s="14" t="s">
        <v>5</v>
      </c>
      <c r="F34" s="14"/>
      <c r="G34" s="13" t="s">
        <v>1</v>
      </c>
      <c r="H34" s="14" t="s">
        <v>91</v>
      </c>
      <c r="I34" s="14"/>
      <c r="J34" s="13">
        <v>2015</v>
      </c>
      <c r="K34" s="53"/>
      <c r="L34" s="53"/>
      <c r="M34" s="52"/>
      <c r="N34" s="53"/>
      <c r="O34" s="53"/>
      <c r="P34" s="53"/>
      <c r="Q34" s="53"/>
      <c r="R34" s="54">
        <f t="shared" si="0"/>
        <v>0</v>
      </c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2:41" s="3" customFormat="1" ht="43.5" customHeight="1" x14ac:dyDescent="0.3">
      <c r="B35" s="12">
        <v>32</v>
      </c>
      <c r="C35" s="9" t="s">
        <v>351</v>
      </c>
      <c r="D35" s="10" t="s">
        <v>16</v>
      </c>
      <c r="E35" s="11" t="s">
        <v>38</v>
      </c>
      <c r="F35" s="11"/>
      <c r="G35" s="10" t="s">
        <v>1</v>
      </c>
      <c r="H35" s="11" t="s">
        <v>89</v>
      </c>
      <c r="I35" s="11"/>
      <c r="J35" s="10">
        <v>2015</v>
      </c>
      <c r="K35" s="53"/>
      <c r="L35" s="53"/>
      <c r="M35" s="52"/>
      <c r="N35" s="53"/>
      <c r="O35" s="53"/>
      <c r="P35" s="53"/>
      <c r="Q35" s="53"/>
      <c r="R35" s="54">
        <f t="shared" si="0"/>
        <v>0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2:41" s="3" customFormat="1" ht="43.5" customHeight="1" x14ac:dyDescent="0.3">
      <c r="B36" s="12">
        <v>33</v>
      </c>
      <c r="C36" s="9" t="s">
        <v>351</v>
      </c>
      <c r="D36" s="13" t="s">
        <v>105</v>
      </c>
      <c r="E36" s="14" t="s">
        <v>5</v>
      </c>
      <c r="F36" s="14"/>
      <c r="G36" s="13" t="s">
        <v>1</v>
      </c>
      <c r="H36" s="14">
        <v>1250</v>
      </c>
      <c r="I36" s="14"/>
      <c r="J36" s="13">
        <v>2015</v>
      </c>
      <c r="K36" s="53"/>
      <c r="L36" s="53"/>
      <c r="M36" s="52"/>
      <c r="N36" s="53"/>
      <c r="O36" s="53"/>
      <c r="P36" s="53"/>
      <c r="Q36" s="53"/>
      <c r="R36" s="54">
        <f t="shared" si="0"/>
        <v>0</v>
      </c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2:41" s="3" customFormat="1" ht="43.5" customHeight="1" x14ac:dyDescent="0.3">
      <c r="B37" s="12">
        <v>34</v>
      </c>
      <c r="C37" s="9" t="s">
        <v>351</v>
      </c>
      <c r="D37" s="13" t="s">
        <v>106</v>
      </c>
      <c r="E37" s="13" t="s">
        <v>5</v>
      </c>
      <c r="F37" s="14"/>
      <c r="G37" s="13" t="s">
        <v>1</v>
      </c>
      <c r="H37" s="14" t="s">
        <v>90</v>
      </c>
      <c r="I37" s="14"/>
      <c r="J37" s="13">
        <v>2015</v>
      </c>
      <c r="K37" s="53"/>
      <c r="L37" s="53"/>
      <c r="M37" s="52"/>
      <c r="N37" s="53"/>
      <c r="O37" s="53"/>
      <c r="P37" s="53"/>
      <c r="Q37" s="53"/>
      <c r="R37" s="54">
        <f t="shared" si="0"/>
        <v>0</v>
      </c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2:41" s="3" customFormat="1" ht="43.5" customHeight="1" x14ac:dyDescent="0.3">
      <c r="B38" s="12">
        <v>35</v>
      </c>
      <c r="C38" s="9" t="s">
        <v>351</v>
      </c>
      <c r="D38" s="13" t="s">
        <v>107</v>
      </c>
      <c r="E38" s="13" t="s">
        <v>38</v>
      </c>
      <c r="F38" s="14"/>
      <c r="G38" s="13" t="s">
        <v>1</v>
      </c>
      <c r="H38" s="14" t="s">
        <v>90</v>
      </c>
      <c r="I38" s="14"/>
      <c r="J38" s="13">
        <v>2015</v>
      </c>
      <c r="K38" s="53"/>
      <c r="L38" s="53"/>
      <c r="M38" s="52"/>
      <c r="N38" s="53"/>
      <c r="O38" s="53"/>
      <c r="P38" s="53"/>
      <c r="Q38" s="53"/>
      <c r="R38" s="54">
        <f t="shared" si="0"/>
        <v>0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2:41" s="3" customFormat="1" ht="43.5" customHeight="1" x14ac:dyDescent="0.3">
      <c r="B39" s="12">
        <v>36</v>
      </c>
      <c r="C39" s="9" t="s">
        <v>351</v>
      </c>
      <c r="D39" s="13" t="s">
        <v>108</v>
      </c>
      <c r="E39" s="14" t="s">
        <v>38</v>
      </c>
      <c r="F39" s="14"/>
      <c r="G39" s="13" t="s">
        <v>1</v>
      </c>
      <c r="H39" s="14" t="s">
        <v>91</v>
      </c>
      <c r="I39" s="14"/>
      <c r="J39" s="13">
        <v>2015</v>
      </c>
      <c r="K39" s="53"/>
      <c r="L39" s="53"/>
      <c r="M39" s="52"/>
      <c r="N39" s="53"/>
      <c r="O39" s="53"/>
      <c r="P39" s="53"/>
      <c r="Q39" s="53"/>
      <c r="R39" s="54">
        <f t="shared" si="0"/>
        <v>0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2:41" s="3" customFormat="1" ht="43.5" customHeight="1" x14ac:dyDescent="0.3">
      <c r="B40" s="12">
        <v>37</v>
      </c>
      <c r="C40" s="9" t="s">
        <v>351</v>
      </c>
      <c r="D40" s="13" t="s">
        <v>16</v>
      </c>
      <c r="E40" s="14" t="s">
        <v>38</v>
      </c>
      <c r="F40" s="14"/>
      <c r="G40" s="13" t="s">
        <v>1</v>
      </c>
      <c r="H40" s="14">
        <v>1600</v>
      </c>
      <c r="I40" s="14"/>
      <c r="J40" s="13">
        <v>2015</v>
      </c>
      <c r="K40" s="53"/>
      <c r="L40" s="53"/>
      <c r="M40" s="52"/>
      <c r="N40" s="53"/>
      <c r="O40" s="53"/>
      <c r="P40" s="53"/>
      <c r="Q40" s="53"/>
      <c r="R40" s="54">
        <f t="shared" si="0"/>
        <v>0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2:41" s="3" customFormat="1" ht="43.5" customHeight="1" x14ac:dyDescent="0.3">
      <c r="B41" s="12">
        <v>38</v>
      </c>
      <c r="C41" s="9" t="s">
        <v>351</v>
      </c>
      <c r="D41" s="13" t="s">
        <v>105</v>
      </c>
      <c r="E41" s="14" t="s">
        <v>5</v>
      </c>
      <c r="F41" s="14"/>
      <c r="G41" s="13" t="s">
        <v>1</v>
      </c>
      <c r="H41" s="14">
        <v>1250</v>
      </c>
      <c r="I41" s="14"/>
      <c r="J41" s="13">
        <v>2015</v>
      </c>
      <c r="K41" s="53"/>
      <c r="L41" s="53"/>
      <c r="M41" s="52"/>
      <c r="N41" s="53"/>
      <c r="O41" s="53"/>
      <c r="P41" s="53"/>
      <c r="Q41" s="53"/>
      <c r="R41" s="54">
        <f t="shared" si="0"/>
        <v>0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2:41" s="3" customFormat="1" ht="43.5" customHeight="1" x14ac:dyDescent="0.3">
      <c r="B42" s="12">
        <v>39</v>
      </c>
      <c r="C42" s="9" t="s">
        <v>351</v>
      </c>
      <c r="D42" s="13" t="s">
        <v>106</v>
      </c>
      <c r="E42" s="14" t="s">
        <v>5</v>
      </c>
      <c r="F42" s="14"/>
      <c r="G42" s="13" t="s">
        <v>1</v>
      </c>
      <c r="H42" s="14" t="s">
        <v>90</v>
      </c>
      <c r="I42" s="14"/>
      <c r="J42" s="13">
        <v>2015</v>
      </c>
      <c r="K42" s="53"/>
      <c r="L42" s="53"/>
      <c r="M42" s="52"/>
      <c r="N42" s="53"/>
      <c r="O42" s="53"/>
      <c r="P42" s="53"/>
      <c r="Q42" s="53"/>
      <c r="R42" s="54">
        <f t="shared" si="0"/>
        <v>0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2:41" s="3" customFormat="1" ht="43.5" customHeight="1" x14ac:dyDescent="0.3">
      <c r="B43" s="12">
        <v>40</v>
      </c>
      <c r="C43" s="9" t="s">
        <v>351</v>
      </c>
      <c r="D43" s="13" t="s">
        <v>107</v>
      </c>
      <c r="E43" s="14" t="s">
        <v>38</v>
      </c>
      <c r="F43" s="14"/>
      <c r="G43" s="13" t="s">
        <v>1</v>
      </c>
      <c r="H43" s="14" t="s">
        <v>90</v>
      </c>
      <c r="I43" s="14"/>
      <c r="J43" s="13"/>
      <c r="K43" s="53"/>
      <c r="L43" s="53"/>
      <c r="M43" s="52"/>
      <c r="N43" s="53"/>
      <c r="O43" s="53"/>
      <c r="P43" s="53"/>
      <c r="Q43" s="53"/>
      <c r="R43" s="54">
        <f t="shared" si="0"/>
        <v>0</v>
      </c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2:41" s="3" customFormat="1" ht="43.5" customHeight="1" x14ac:dyDescent="0.3">
      <c r="B44" s="12">
        <v>41</v>
      </c>
      <c r="C44" s="9" t="s">
        <v>351</v>
      </c>
      <c r="D44" s="13" t="s">
        <v>108</v>
      </c>
      <c r="E44" s="14" t="s">
        <v>38</v>
      </c>
      <c r="F44" s="14"/>
      <c r="G44" s="13" t="s">
        <v>1</v>
      </c>
      <c r="H44" s="14" t="s">
        <v>91</v>
      </c>
      <c r="I44" s="14"/>
      <c r="J44" s="13">
        <v>2015</v>
      </c>
      <c r="K44" s="53"/>
      <c r="L44" s="53"/>
      <c r="M44" s="52"/>
      <c r="N44" s="53"/>
      <c r="O44" s="53"/>
      <c r="P44" s="53"/>
      <c r="Q44" s="53"/>
      <c r="R44" s="54">
        <f t="shared" si="0"/>
        <v>0</v>
      </c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2:41" s="3" customFormat="1" ht="43.5" customHeight="1" x14ac:dyDescent="0.3">
      <c r="B45" s="12">
        <v>42</v>
      </c>
      <c r="C45" s="9" t="s">
        <v>351</v>
      </c>
      <c r="D45" s="10" t="s">
        <v>287</v>
      </c>
      <c r="E45" s="11" t="s">
        <v>38</v>
      </c>
      <c r="F45" s="11"/>
      <c r="G45" s="10" t="s">
        <v>1</v>
      </c>
      <c r="H45" s="11" t="s">
        <v>91</v>
      </c>
      <c r="I45" s="11"/>
      <c r="J45" s="10"/>
      <c r="K45" s="53"/>
      <c r="L45" s="53"/>
      <c r="M45" s="52"/>
      <c r="N45" s="53"/>
      <c r="O45" s="53"/>
      <c r="P45" s="53"/>
      <c r="Q45" s="53"/>
      <c r="R45" s="54">
        <f t="shared" si="0"/>
        <v>0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2:41" s="3" customFormat="1" ht="43.5" customHeight="1" x14ac:dyDescent="0.3">
      <c r="B46" s="12">
        <v>43</v>
      </c>
      <c r="C46" s="9" t="s">
        <v>351</v>
      </c>
      <c r="D46" s="13" t="s">
        <v>109</v>
      </c>
      <c r="E46" s="14" t="s">
        <v>38</v>
      </c>
      <c r="F46" s="14"/>
      <c r="G46" s="13" t="s">
        <v>1</v>
      </c>
      <c r="H46" s="14" t="s">
        <v>91</v>
      </c>
      <c r="I46" s="14"/>
      <c r="J46" s="13"/>
      <c r="K46" s="53"/>
      <c r="L46" s="53"/>
      <c r="M46" s="52"/>
      <c r="N46" s="53"/>
      <c r="O46" s="53"/>
      <c r="P46" s="53"/>
      <c r="Q46" s="53"/>
      <c r="R46" s="54">
        <f t="shared" si="0"/>
        <v>0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2:41" s="3" customFormat="1" ht="43.5" customHeight="1" x14ac:dyDescent="0.3">
      <c r="B47" s="12">
        <v>44</v>
      </c>
      <c r="C47" s="9" t="s">
        <v>351</v>
      </c>
      <c r="D47" s="13" t="s">
        <v>110</v>
      </c>
      <c r="E47" s="13" t="s">
        <v>5</v>
      </c>
      <c r="F47" s="14"/>
      <c r="G47" s="13" t="s">
        <v>1</v>
      </c>
      <c r="H47" s="14" t="s">
        <v>91</v>
      </c>
      <c r="I47" s="14"/>
      <c r="J47" s="13"/>
      <c r="K47" s="53"/>
      <c r="L47" s="53"/>
      <c r="M47" s="52"/>
      <c r="N47" s="53"/>
      <c r="O47" s="53"/>
      <c r="P47" s="53"/>
      <c r="Q47" s="53"/>
      <c r="R47" s="54">
        <f t="shared" si="0"/>
        <v>0</v>
      </c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2:41" s="3" customFormat="1" ht="43.5" customHeight="1" x14ac:dyDescent="0.3">
      <c r="B48" s="12">
        <v>45</v>
      </c>
      <c r="C48" s="9" t="s">
        <v>351</v>
      </c>
      <c r="D48" s="13" t="s">
        <v>288</v>
      </c>
      <c r="E48" s="13" t="s">
        <v>5</v>
      </c>
      <c r="F48" s="14"/>
      <c r="G48" s="13" t="s">
        <v>1</v>
      </c>
      <c r="H48" s="14" t="s">
        <v>91</v>
      </c>
      <c r="I48" s="14"/>
      <c r="J48" s="13"/>
      <c r="K48" s="53"/>
      <c r="L48" s="53"/>
      <c r="M48" s="52"/>
      <c r="N48" s="53"/>
      <c r="O48" s="53"/>
      <c r="P48" s="53"/>
      <c r="Q48" s="53"/>
      <c r="R48" s="54">
        <f t="shared" si="0"/>
        <v>0</v>
      </c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2:41" s="3" customFormat="1" ht="43.5" customHeight="1" x14ac:dyDescent="0.3">
      <c r="B49" s="12">
        <v>46</v>
      </c>
      <c r="C49" s="9" t="s">
        <v>351</v>
      </c>
      <c r="D49" s="13" t="s">
        <v>289</v>
      </c>
      <c r="E49" s="14" t="s">
        <v>5</v>
      </c>
      <c r="F49" s="14"/>
      <c r="G49" s="13" t="s">
        <v>1</v>
      </c>
      <c r="H49" s="14" t="s">
        <v>91</v>
      </c>
      <c r="I49" s="14"/>
      <c r="J49" s="13"/>
      <c r="K49" s="53"/>
      <c r="L49" s="53"/>
      <c r="M49" s="52"/>
      <c r="N49" s="53"/>
      <c r="O49" s="53"/>
      <c r="P49" s="53"/>
      <c r="Q49" s="53"/>
      <c r="R49" s="54">
        <f t="shared" si="0"/>
        <v>0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2:41" s="3" customFormat="1" ht="43.5" customHeight="1" x14ac:dyDescent="0.3">
      <c r="B50" s="12">
        <v>47</v>
      </c>
      <c r="C50" s="9" t="s">
        <v>351</v>
      </c>
      <c r="D50" s="13" t="s">
        <v>290</v>
      </c>
      <c r="E50" s="14" t="s">
        <v>5</v>
      </c>
      <c r="F50" s="14"/>
      <c r="G50" s="13" t="s">
        <v>1</v>
      </c>
      <c r="H50" s="14" t="s">
        <v>91</v>
      </c>
      <c r="I50" s="14"/>
      <c r="J50" s="13"/>
      <c r="K50" s="53"/>
      <c r="L50" s="53"/>
      <c r="M50" s="52"/>
      <c r="N50" s="53"/>
      <c r="O50" s="53"/>
      <c r="P50" s="53"/>
      <c r="Q50" s="53"/>
      <c r="R50" s="54">
        <f t="shared" si="0"/>
        <v>0</v>
      </c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2:41" s="3" customFormat="1" ht="43.5" customHeight="1" x14ac:dyDescent="0.3">
      <c r="B51" s="12">
        <v>48</v>
      </c>
      <c r="C51" s="9" t="s">
        <v>351</v>
      </c>
      <c r="D51" s="13" t="s">
        <v>291</v>
      </c>
      <c r="E51" s="14" t="s">
        <v>38</v>
      </c>
      <c r="F51" s="14"/>
      <c r="G51" s="13" t="s">
        <v>1</v>
      </c>
      <c r="H51" s="14" t="s">
        <v>90</v>
      </c>
      <c r="I51" s="14"/>
      <c r="J51" s="13"/>
      <c r="K51" s="53"/>
      <c r="L51" s="53"/>
      <c r="M51" s="52"/>
      <c r="N51" s="53"/>
      <c r="O51" s="53"/>
      <c r="P51" s="53"/>
      <c r="Q51" s="53"/>
      <c r="R51" s="54">
        <f t="shared" si="0"/>
        <v>0</v>
      </c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2:41" s="3" customFormat="1" ht="43.5" customHeight="1" x14ac:dyDescent="0.3">
      <c r="B52" s="12">
        <v>49</v>
      </c>
      <c r="C52" s="9" t="s">
        <v>351</v>
      </c>
      <c r="D52" s="13" t="s">
        <v>107</v>
      </c>
      <c r="E52" s="14" t="s">
        <v>38</v>
      </c>
      <c r="F52" s="14"/>
      <c r="G52" s="13" t="s">
        <v>1</v>
      </c>
      <c r="H52" s="14" t="s">
        <v>90</v>
      </c>
      <c r="I52" s="14"/>
      <c r="J52" s="13"/>
      <c r="K52" s="53"/>
      <c r="L52" s="53"/>
      <c r="M52" s="52"/>
      <c r="N52" s="53"/>
      <c r="O52" s="53"/>
      <c r="P52" s="53"/>
      <c r="Q52" s="53"/>
      <c r="R52" s="54">
        <f>SUM(Q52+P52)</f>
        <v>0</v>
      </c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2:41" s="3" customFormat="1" ht="43.5" customHeight="1" x14ac:dyDescent="0.3">
      <c r="B53" s="80" t="s">
        <v>350</v>
      </c>
      <c r="C53" s="81"/>
      <c r="D53" s="81"/>
      <c r="E53" s="81"/>
      <c r="F53" s="81"/>
      <c r="G53" s="81"/>
      <c r="H53" s="81"/>
      <c r="I53" s="81"/>
      <c r="J53" s="82"/>
      <c r="K53" s="59">
        <f t="shared" ref="K53:L53" si="1">SUM(K4:K52)</f>
        <v>0</v>
      </c>
      <c r="L53" s="59">
        <f t="shared" si="1"/>
        <v>0</v>
      </c>
      <c r="M53" s="59">
        <f>SUM(M4:M52)</f>
        <v>0</v>
      </c>
      <c r="N53" s="59">
        <f t="shared" ref="N53:Q53" si="2">SUM(N4:N52)</f>
        <v>0</v>
      </c>
      <c r="O53" s="59">
        <f t="shared" si="2"/>
        <v>0</v>
      </c>
      <c r="P53" s="59">
        <f t="shared" si="2"/>
        <v>0</v>
      </c>
      <c r="Q53" s="59">
        <f t="shared" si="2"/>
        <v>0</v>
      </c>
      <c r="R53" s="60">
        <f>SUM(P53:Q53)</f>
        <v>0</v>
      </c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2:41" s="3" customFormat="1" ht="43.5" customHeight="1" x14ac:dyDescent="0.3">
      <c r="B54" s="12">
        <v>50</v>
      </c>
      <c r="C54" s="15" t="s">
        <v>352</v>
      </c>
      <c r="D54" s="13" t="s">
        <v>28</v>
      </c>
      <c r="E54" s="14" t="s">
        <v>38</v>
      </c>
      <c r="F54" s="14" t="s">
        <v>154</v>
      </c>
      <c r="G54" s="13" t="s">
        <v>156</v>
      </c>
      <c r="H54" s="14" t="s">
        <v>157</v>
      </c>
      <c r="I54" s="14"/>
      <c r="J54" s="13">
        <v>2022</v>
      </c>
      <c r="K54" s="53"/>
      <c r="L54" s="53"/>
      <c r="M54" s="57"/>
      <c r="N54" s="58"/>
      <c r="O54" s="53"/>
      <c r="P54" s="53"/>
      <c r="Q54" s="53"/>
      <c r="R54" s="54">
        <f t="shared" ref="R54:R64" si="3">SUM(P54,Q54)</f>
        <v>0</v>
      </c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2:41" s="3" customFormat="1" ht="43.5" customHeight="1" x14ac:dyDescent="0.3">
      <c r="B55" s="12">
        <v>51</v>
      </c>
      <c r="C55" s="15" t="s">
        <v>352</v>
      </c>
      <c r="D55" s="13" t="s">
        <v>39</v>
      </c>
      <c r="E55" s="14" t="s">
        <v>38</v>
      </c>
      <c r="F55" s="14" t="s">
        <v>155</v>
      </c>
      <c r="G55" s="13" t="s">
        <v>156</v>
      </c>
      <c r="H55" s="14" t="s">
        <v>29</v>
      </c>
      <c r="I55" s="14"/>
      <c r="J55" s="13">
        <v>2022</v>
      </c>
      <c r="K55" s="58"/>
      <c r="L55" s="58"/>
      <c r="M55" s="57"/>
      <c r="N55" s="58"/>
      <c r="O55" s="58"/>
      <c r="P55" s="58"/>
      <c r="Q55" s="58"/>
      <c r="R55" s="54">
        <f t="shared" si="3"/>
        <v>0</v>
      </c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2:41" s="3" customFormat="1" ht="43.5" customHeight="1" x14ac:dyDescent="0.3">
      <c r="B56" s="12">
        <v>52</v>
      </c>
      <c r="C56" s="15" t="s">
        <v>352</v>
      </c>
      <c r="D56" s="10" t="s">
        <v>20</v>
      </c>
      <c r="E56" s="11" t="s">
        <v>43</v>
      </c>
      <c r="F56" s="11" t="s">
        <v>170</v>
      </c>
      <c r="G56" s="10" t="s">
        <v>169</v>
      </c>
      <c r="H56" s="11" t="s">
        <v>171</v>
      </c>
      <c r="I56" s="11"/>
      <c r="J56" s="10">
        <v>2022</v>
      </c>
      <c r="K56" s="58"/>
      <c r="L56" s="58"/>
      <c r="M56" s="57"/>
      <c r="N56" s="58"/>
      <c r="O56" s="58"/>
      <c r="P56" s="58"/>
      <c r="Q56" s="58"/>
      <c r="R56" s="54">
        <f t="shared" si="3"/>
        <v>0</v>
      </c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2:41" s="3" customFormat="1" ht="43.5" customHeight="1" x14ac:dyDescent="0.3">
      <c r="B57" s="12">
        <v>53</v>
      </c>
      <c r="C57" s="15" t="s">
        <v>352</v>
      </c>
      <c r="D57" s="13" t="s">
        <v>21</v>
      </c>
      <c r="E57" s="14" t="s">
        <v>38</v>
      </c>
      <c r="F57" s="14" t="s">
        <v>158</v>
      </c>
      <c r="G57" s="13" t="s">
        <v>156</v>
      </c>
      <c r="H57" s="14" t="s">
        <v>29</v>
      </c>
      <c r="I57" s="14"/>
      <c r="J57" s="13">
        <v>2022</v>
      </c>
      <c r="K57" s="58"/>
      <c r="L57" s="58"/>
      <c r="M57" s="57"/>
      <c r="N57" s="58"/>
      <c r="O57" s="58"/>
      <c r="P57" s="58"/>
      <c r="Q57" s="58"/>
      <c r="R57" s="54">
        <f t="shared" si="3"/>
        <v>0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2:41" s="3" customFormat="1" ht="43.5" customHeight="1" x14ac:dyDescent="0.3">
      <c r="B58" s="12">
        <v>54</v>
      </c>
      <c r="C58" s="15" t="s">
        <v>352</v>
      </c>
      <c r="D58" s="13" t="s">
        <v>40</v>
      </c>
      <c r="E58" s="13" t="s">
        <v>5</v>
      </c>
      <c r="F58" s="14" t="s">
        <v>159</v>
      </c>
      <c r="G58" s="13" t="s">
        <v>156</v>
      </c>
      <c r="H58" s="14" t="s">
        <v>41</v>
      </c>
      <c r="I58" s="14"/>
      <c r="J58" s="13">
        <v>2022</v>
      </c>
      <c r="K58" s="58"/>
      <c r="L58" s="58"/>
      <c r="M58" s="57"/>
      <c r="N58" s="58"/>
      <c r="O58" s="58"/>
      <c r="P58" s="58"/>
      <c r="Q58" s="58"/>
      <c r="R58" s="54">
        <f t="shared" si="3"/>
        <v>0</v>
      </c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2:41" s="3" customFormat="1" ht="43.5" customHeight="1" x14ac:dyDescent="0.3">
      <c r="B59" s="12">
        <v>55</v>
      </c>
      <c r="C59" s="15" t="s">
        <v>352</v>
      </c>
      <c r="D59" s="13" t="s">
        <v>204</v>
      </c>
      <c r="E59" s="13" t="s">
        <v>203</v>
      </c>
      <c r="F59" s="14" t="s">
        <v>202</v>
      </c>
      <c r="G59" s="13" t="s">
        <v>169</v>
      </c>
      <c r="H59" s="14" t="s">
        <v>201</v>
      </c>
      <c r="I59" s="14"/>
      <c r="J59" s="13">
        <v>2022</v>
      </c>
      <c r="K59" s="58"/>
      <c r="L59" s="58"/>
      <c r="M59" s="57"/>
      <c r="N59" s="58"/>
      <c r="O59" s="58"/>
      <c r="P59" s="58"/>
      <c r="Q59" s="58"/>
      <c r="R59" s="54">
        <f t="shared" si="3"/>
        <v>0</v>
      </c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2:41" s="3" customFormat="1" ht="43.5" customHeight="1" x14ac:dyDescent="0.3">
      <c r="B60" s="12">
        <v>56</v>
      </c>
      <c r="C60" s="15" t="s">
        <v>352</v>
      </c>
      <c r="D60" s="13" t="s">
        <v>161</v>
      </c>
      <c r="E60" s="14" t="s">
        <v>163</v>
      </c>
      <c r="F60" s="14" t="s">
        <v>160</v>
      </c>
      <c r="G60" s="13" t="s">
        <v>156</v>
      </c>
      <c r="H60" s="14" t="s">
        <v>165</v>
      </c>
      <c r="I60" s="14"/>
      <c r="J60" s="13">
        <v>2022</v>
      </c>
      <c r="K60" s="58"/>
      <c r="L60" s="58"/>
      <c r="M60" s="57"/>
      <c r="N60" s="58"/>
      <c r="O60" s="58"/>
      <c r="P60" s="58"/>
      <c r="Q60" s="58"/>
      <c r="R60" s="54">
        <f t="shared" si="3"/>
        <v>0</v>
      </c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2:41" s="3" customFormat="1" ht="43.5" customHeight="1" x14ac:dyDescent="0.3">
      <c r="B61" s="12">
        <v>57</v>
      </c>
      <c r="C61" s="15" t="s">
        <v>352</v>
      </c>
      <c r="D61" s="13" t="s">
        <v>162</v>
      </c>
      <c r="E61" s="14" t="s">
        <v>163</v>
      </c>
      <c r="F61" s="14" t="s">
        <v>164</v>
      </c>
      <c r="G61" s="13" t="s">
        <v>156</v>
      </c>
      <c r="H61" s="14" t="s">
        <v>41</v>
      </c>
      <c r="I61" s="14"/>
      <c r="J61" s="13">
        <v>2022</v>
      </c>
      <c r="K61" s="58"/>
      <c r="L61" s="58"/>
      <c r="M61" s="57"/>
      <c r="N61" s="58"/>
      <c r="O61" s="58"/>
      <c r="P61" s="58"/>
      <c r="Q61" s="58"/>
      <c r="R61" s="54">
        <f t="shared" si="3"/>
        <v>0</v>
      </c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2:41" s="3" customFormat="1" ht="43.5" customHeight="1" x14ac:dyDescent="0.3">
      <c r="B62" s="12">
        <v>58</v>
      </c>
      <c r="C62" s="15" t="s">
        <v>352</v>
      </c>
      <c r="D62" s="13" t="s">
        <v>167</v>
      </c>
      <c r="E62" s="14" t="s">
        <v>44</v>
      </c>
      <c r="F62" s="14" t="s">
        <v>168</v>
      </c>
      <c r="G62" s="13" t="s">
        <v>169</v>
      </c>
      <c r="H62" s="14" t="s">
        <v>172</v>
      </c>
      <c r="I62" s="14"/>
      <c r="J62" s="13">
        <v>2022</v>
      </c>
      <c r="K62" s="58"/>
      <c r="L62" s="58"/>
      <c r="M62" s="57"/>
      <c r="N62" s="58"/>
      <c r="O62" s="58"/>
      <c r="P62" s="58"/>
      <c r="Q62" s="58"/>
      <c r="R62" s="54">
        <f t="shared" si="3"/>
        <v>0</v>
      </c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2:41" s="3" customFormat="1" ht="43.5" customHeight="1" x14ac:dyDescent="0.3">
      <c r="B63" s="12">
        <v>59</v>
      </c>
      <c r="C63" s="15" t="s">
        <v>352</v>
      </c>
      <c r="D63" s="13" t="s">
        <v>166</v>
      </c>
      <c r="E63" s="14" t="s">
        <v>44</v>
      </c>
      <c r="F63" s="14" t="s">
        <v>46</v>
      </c>
      <c r="G63" s="13" t="s">
        <v>169</v>
      </c>
      <c r="H63" s="14" t="s">
        <v>172</v>
      </c>
      <c r="I63" s="14"/>
      <c r="J63" s="13">
        <v>2022</v>
      </c>
      <c r="K63" s="58"/>
      <c r="L63" s="58"/>
      <c r="M63" s="57"/>
      <c r="N63" s="58"/>
      <c r="O63" s="58"/>
      <c r="P63" s="58"/>
      <c r="Q63" s="58"/>
      <c r="R63" s="54">
        <f t="shared" si="3"/>
        <v>0</v>
      </c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2:41" s="3" customFormat="1" ht="43.5" customHeight="1" x14ac:dyDescent="0.3">
      <c r="B64" s="12">
        <v>60</v>
      </c>
      <c r="C64" s="15" t="s">
        <v>352</v>
      </c>
      <c r="D64" s="13" t="s">
        <v>181</v>
      </c>
      <c r="E64" s="14" t="s">
        <v>5</v>
      </c>
      <c r="F64" s="14" t="s">
        <v>173</v>
      </c>
      <c r="G64" s="13" t="s">
        <v>1</v>
      </c>
      <c r="H64" s="14" t="s">
        <v>179</v>
      </c>
      <c r="I64" s="14"/>
      <c r="J64" s="13">
        <v>2022</v>
      </c>
      <c r="K64" s="53"/>
      <c r="L64" s="53"/>
      <c r="M64" s="52"/>
      <c r="N64" s="53"/>
      <c r="O64" s="53"/>
      <c r="P64" s="53"/>
      <c r="Q64" s="53"/>
      <c r="R64" s="54">
        <f t="shared" si="3"/>
        <v>0</v>
      </c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2:41" s="3" customFormat="1" ht="43.5" customHeight="1" x14ac:dyDescent="0.3">
      <c r="B65" s="12">
        <v>61</v>
      </c>
      <c r="C65" s="15" t="s">
        <v>352</v>
      </c>
      <c r="D65" s="13" t="s">
        <v>180</v>
      </c>
      <c r="E65" s="14" t="s">
        <v>38</v>
      </c>
      <c r="F65" s="14" t="s">
        <v>174</v>
      </c>
      <c r="G65" s="13" t="s">
        <v>1</v>
      </c>
      <c r="H65" s="14"/>
      <c r="I65" s="14"/>
      <c r="J65" s="13">
        <v>2022</v>
      </c>
      <c r="K65" s="53"/>
      <c r="L65" s="53"/>
      <c r="M65" s="52"/>
      <c r="N65" s="53"/>
      <c r="O65" s="53"/>
      <c r="P65" s="53"/>
      <c r="Q65" s="53"/>
      <c r="R65" s="54">
        <f>SUM(P65,Q65)</f>
        <v>0</v>
      </c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2:41" s="3" customFormat="1" ht="43.5" customHeight="1" x14ac:dyDescent="0.3">
      <c r="B66" s="12">
        <v>62</v>
      </c>
      <c r="C66" s="15" t="s">
        <v>352</v>
      </c>
      <c r="D66" s="10" t="s">
        <v>187</v>
      </c>
      <c r="E66" s="11" t="s">
        <v>38</v>
      </c>
      <c r="F66" s="11" t="s">
        <v>175</v>
      </c>
      <c r="G66" s="10" t="s">
        <v>1</v>
      </c>
      <c r="H66" s="11" t="s">
        <v>186</v>
      </c>
      <c r="I66" s="11"/>
      <c r="J66" s="10">
        <v>2022</v>
      </c>
      <c r="K66" s="53"/>
      <c r="L66" s="53"/>
      <c r="M66" s="52"/>
      <c r="N66" s="53"/>
      <c r="O66" s="53"/>
      <c r="P66" s="53"/>
      <c r="Q66" s="53"/>
      <c r="R66" s="54">
        <f t="shared" ref="R66:R130" si="4">SUM(P66,Q66)</f>
        <v>0</v>
      </c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2:41" s="3" customFormat="1" ht="43.5" customHeight="1" x14ac:dyDescent="0.3">
      <c r="B67" s="12">
        <v>63</v>
      </c>
      <c r="C67" s="15" t="s">
        <v>352</v>
      </c>
      <c r="D67" s="13" t="s">
        <v>188</v>
      </c>
      <c r="E67" s="14" t="s">
        <v>38</v>
      </c>
      <c r="F67" s="14" t="s">
        <v>176</v>
      </c>
      <c r="G67" s="13" t="s">
        <v>1</v>
      </c>
      <c r="H67" s="14" t="s">
        <v>186</v>
      </c>
      <c r="I67" s="14"/>
      <c r="J67" s="13">
        <v>2022</v>
      </c>
      <c r="K67" s="53"/>
      <c r="L67" s="53"/>
      <c r="M67" s="52"/>
      <c r="N67" s="53"/>
      <c r="O67" s="53"/>
      <c r="P67" s="53"/>
      <c r="Q67" s="53"/>
      <c r="R67" s="54">
        <f t="shared" si="4"/>
        <v>0</v>
      </c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2:41" s="3" customFormat="1" ht="43.5" customHeight="1" x14ac:dyDescent="0.3">
      <c r="B68" s="12">
        <v>64</v>
      </c>
      <c r="C68" s="15" t="s">
        <v>352</v>
      </c>
      <c r="D68" s="13" t="s">
        <v>189</v>
      </c>
      <c r="E68" s="13" t="s">
        <v>38</v>
      </c>
      <c r="F68" s="14" t="s">
        <v>178</v>
      </c>
      <c r="G68" s="13" t="s">
        <v>1</v>
      </c>
      <c r="H68" s="14"/>
      <c r="I68" s="14"/>
      <c r="J68" s="13">
        <v>2022</v>
      </c>
      <c r="K68" s="53"/>
      <c r="L68" s="53"/>
      <c r="M68" s="52"/>
      <c r="N68" s="53"/>
      <c r="O68" s="53"/>
      <c r="P68" s="53"/>
      <c r="Q68" s="53"/>
      <c r="R68" s="54">
        <f t="shared" si="4"/>
        <v>0</v>
      </c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2:41" s="3" customFormat="1" ht="43.5" customHeight="1" x14ac:dyDescent="0.3">
      <c r="B69" s="12">
        <v>65</v>
      </c>
      <c r="C69" s="15" t="s">
        <v>352</v>
      </c>
      <c r="D69" s="13" t="s">
        <v>191</v>
      </c>
      <c r="E69" s="13" t="s">
        <v>5</v>
      </c>
      <c r="F69" s="14" t="s">
        <v>177</v>
      </c>
      <c r="G69" s="13" t="s">
        <v>1</v>
      </c>
      <c r="H69" s="14"/>
      <c r="I69" s="14"/>
      <c r="J69" s="13">
        <v>2022</v>
      </c>
      <c r="K69" s="53"/>
      <c r="L69" s="53"/>
      <c r="M69" s="52"/>
      <c r="N69" s="53"/>
      <c r="O69" s="53"/>
      <c r="P69" s="53"/>
      <c r="Q69" s="53"/>
      <c r="R69" s="54">
        <f t="shared" si="4"/>
        <v>0</v>
      </c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2:41" s="3" customFormat="1" ht="43.5" customHeight="1" x14ac:dyDescent="0.3">
      <c r="B70" s="12">
        <v>66</v>
      </c>
      <c r="C70" s="15" t="s">
        <v>352</v>
      </c>
      <c r="D70" s="13" t="s">
        <v>193</v>
      </c>
      <c r="E70" s="14" t="s">
        <v>5</v>
      </c>
      <c r="F70" s="14" t="s">
        <v>183</v>
      </c>
      <c r="G70" s="13" t="s">
        <v>1</v>
      </c>
      <c r="H70" s="14" t="s">
        <v>179</v>
      </c>
      <c r="I70" s="14"/>
      <c r="J70" s="13">
        <v>2022</v>
      </c>
      <c r="K70" s="53"/>
      <c r="L70" s="53"/>
      <c r="M70" s="52"/>
      <c r="N70" s="53"/>
      <c r="O70" s="53"/>
      <c r="P70" s="53"/>
      <c r="Q70" s="53"/>
      <c r="R70" s="54">
        <f t="shared" si="4"/>
        <v>0</v>
      </c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2:41" s="3" customFormat="1" ht="43.5" customHeight="1" x14ac:dyDescent="0.3">
      <c r="B71" s="12">
        <v>67</v>
      </c>
      <c r="C71" s="15" t="s">
        <v>352</v>
      </c>
      <c r="D71" s="13" t="s">
        <v>188</v>
      </c>
      <c r="E71" s="14" t="s">
        <v>38</v>
      </c>
      <c r="F71" s="14" t="s">
        <v>182</v>
      </c>
      <c r="G71" s="13" t="s">
        <v>1</v>
      </c>
      <c r="H71" s="14" t="s">
        <v>186</v>
      </c>
      <c r="I71" s="14"/>
      <c r="J71" s="13">
        <v>2022</v>
      </c>
      <c r="K71" s="53"/>
      <c r="L71" s="53"/>
      <c r="M71" s="52"/>
      <c r="N71" s="53"/>
      <c r="O71" s="53"/>
      <c r="P71" s="53"/>
      <c r="Q71" s="53"/>
      <c r="R71" s="54">
        <f t="shared" si="4"/>
        <v>0</v>
      </c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2:41" s="3" customFormat="1" ht="43.5" customHeight="1" x14ac:dyDescent="0.3">
      <c r="B72" s="12">
        <v>68</v>
      </c>
      <c r="C72" s="15" t="s">
        <v>352</v>
      </c>
      <c r="D72" s="13" t="s">
        <v>192</v>
      </c>
      <c r="E72" s="14" t="s">
        <v>38</v>
      </c>
      <c r="F72" s="14" t="s">
        <v>184</v>
      </c>
      <c r="G72" s="13" t="s">
        <v>1</v>
      </c>
      <c r="H72" s="14" t="s">
        <v>186</v>
      </c>
      <c r="I72" s="14"/>
      <c r="J72" s="13">
        <v>2022</v>
      </c>
      <c r="K72" s="53"/>
      <c r="L72" s="53"/>
      <c r="M72" s="52"/>
      <c r="N72" s="53"/>
      <c r="O72" s="53"/>
      <c r="P72" s="53"/>
      <c r="Q72" s="53"/>
      <c r="R72" s="54">
        <f t="shared" si="4"/>
        <v>0</v>
      </c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2:41" s="3" customFormat="1" ht="43.5" customHeight="1" x14ac:dyDescent="0.3">
      <c r="B73" s="12">
        <v>69</v>
      </c>
      <c r="C73" s="15" t="s">
        <v>352</v>
      </c>
      <c r="D73" s="13" t="s">
        <v>190</v>
      </c>
      <c r="E73" s="14" t="s">
        <v>38</v>
      </c>
      <c r="F73" s="14" t="s">
        <v>185</v>
      </c>
      <c r="G73" s="13" t="s">
        <v>1</v>
      </c>
      <c r="H73" s="14"/>
      <c r="I73" s="14"/>
      <c r="J73" s="13">
        <v>2022</v>
      </c>
      <c r="K73" s="53"/>
      <c r="L73" s="53"/>
      <c r="M73" s="52"/>
      <c r="N73" s="53"/>
      <c r="O73" s="53"/>
      <c r="P73" s="53"/>
      <c r="Q73" s="53"/>
      <c r="R73" s="54">
        <f t="shared" si="4"/>
        <v>0</v>
      </c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2:41" s="3" customFormat="1" ht="43.5" customHeight="1" x14ac:dyDescent="0.3">
      <c r="B74" s="12">
        <v>70</v>
      </c>
      <c r="C74" s="15" t="s">
        <v>352</v>
      </c>
      <c r="D74" s="13" t="s">
        <v>191</v>
      </c>
      <c r="E74" s="14" t="s">
        <v>5</v>
      </c>
      <c r="F74" s="14" t="s">
        <v>177</v>
      </c>
      <c r="G74" s="13" t="s">
        <v>1</v>
      </c>
      <c r="H74" s="14"/>
      <c r="I74" s="14"/>
      <c r="J74" s="13">
        <v>2022</v>
      </c>
      <c r="K74" s="53"/>
      <c r="L74" s="53"/>
      <c r="M74" s="52"/>
      <c r="N74" s="53"/>
      <c r="O74" s="53"/>
      <c r="P74" s="53"/>
      <c r="Q74" s="53"/>
      <c r="R74" s="54">
        <f t="shared" si="4"/>
        <v>0</v>
      </c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2:41" s="3" customFormat="1" ht="43.5" customHeight="1" x14ac:dyDescent="0.3">
      <c r="B75" s="12">
        <v>71</v>
      </c>
      <c r="C75" s="15" t="s">
        <v>352</v>
      </c>
      <c r="D75" s="13" t="s">
        <v>194</v>
      </c>
      <c r="E75" s="14" t="s">
        <v>38</v>
      </c>
      <c r="F75" s="14" t="s">
        <v>195</v>
      </c>
      <c r="G75" s="13" t="s">
        <v>1</v>
      </c>
      <c r="H75" s="14" t="s">
        <v>186</v>
      </c>
      <c r="I75" s="14"/>
      <c r="J75" s="13">
        <v>2022</v>
      </c>
      <c r="K75" s="53"/>
      <c r="L75" s="53"/>
      <c r="M75" s="52"/>
      <c r="N75" s="53"/>
      <c r="O75" s="53"/>
      <c r="P75" s="53"/>
      <c r="Q75" s="53"/>
      <c r="R75" s="54">
        <f t="shared" si="4"/>
        <v>0</v>
      </c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2:41" s="3" customFormat="1" ht="43.5" customHeight="1" x14ac:dyDescent="0.3">
      <c r="B76" s="12">
        <v>72</v>
      </c>
      <c r="C76" s="15" t="s">
        <v>352</v>
      </c>
      <c r="D76" s="10" t="s">
        <v>196</v>
      </c>
      <c r="E76" s="11" t="s">
        <v>38</v>
      </c>
      <c r="F76" s="11" t="s">
        <v>197</v>
      </c>
      <c r="G76" s="10" t="s">
        <v>1</v>
      </c>
      <c r="H76" s="14" t="s">
        <v>186</v>
      </c>
      <c r="I76" s="11"/>
      <c r="J76" s="10">
        <v>2022</v>
      </c>
      <c r="K76" s="53"/>
      <c r="L76" s="53"/>
      <c r="M76" s="52"/>
      <c r="N76" s="53"/>
      <c r="O76" s="53"/>
      <c r="P76" s="53"/>
      <c r="Q76" s="53"/>
      <c r="R76" s="54">
        <f t="shared" si="4"/>
        <v>0</v>
      </c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2:41" s="3" customFormat="1" ht="43.5" customHeight="1" x14ac:dyDescent="0.3">
      <c r="B77" s="12">
        <v>73</v>
      </c>
      <c r="C77" s="15" t="s">
        <v>352</v>
      </c>
      <c r="D77" s="13" t="s">
        <v>198</v>
      </c>
      <c r="E77" s="14" t="s">
        <v>5</v>
      </c>
      <c r="F77" s="14" t="s">
        <v>199</v>
      </c>
      <c r="G77" s="13" t="s">
        <v>1</v>
      </c>
      <c r="H77" s="14"/>
      <c r="I77" s="14"/>
      <c r="J77" s="13">
        <v>2019</v>
      </c>
      <c r="K77" s="53"/>
      <c r="L77" s="53"/>
      <c r="M77" s="52"/>
      <c r="N77" s="53"/>
      <c r="O77" s="53"/>
      <c r="P77" s="53"/>
      <c r="Q77" s="53"/>
      <c r="R77" s="54">
        <f t="shared" si="4"/>
        <v>0</v>
      </c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2:41" s="3" customFormat="1" ht="43.5" customHeight="1" x14ac:dyDescent="0.3">
      <c r="B78" s="12">
        <v>74</v>
      </c>
      <c r="C78" s="15" t="s">
        <v>352</v>
      </c>
      <c r="D78" s="13" t="s">
        <v>206</v>
      </c>
      <c r="E78" s="13" t="s">
        <v>200</v>
      </c>
      <c r="F78" s="14" t="s">
        <v>207</v>
      </c>
      <c r="G78" s="13" t="s">
        <v>1</v>
      </c>
      <c r="H78" s="14"/>
      <c r="I78" s="14"/>
      <c r="J78" s="13">
        <v>2022</v>
      </c>
      <c r="K78" s="53"/>
      <c r="L78" s="53"/>
      <c r="M78" s="52"/>
      <c r="N78" s="53"/>
      <c r="O78" s="53"/>
      <c r="P78" s="53"/>
      <c r="Q78" s="53"/>
      <c r="R78" s="54">
        <f t="shared" si="4"/>
        <v>0</v>
      </c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2:41" s="3" customFormat="1" ht="43.5" customHeight="1" x14ac:dyDescent="0.3">
      <c r="B79" s="12">
        <v>75</v>
      </c>
      <c r="C79" s="15" t="s">
        <v>352</v>
      </c>
      <c r="D79" s="13" t="s">
        <v>205</v>
      </c>
      <c r="E79" s="13" t="s">
        <v>200</v>
      </c>
      <c r="F79" s="14" t="s">
        <v>208</v>
      </c>
      <c r="G79" s="13" t="s">
        <v>1</v>
      </c>
      <c r="H79" s="14"/>
      <c r="I79" s="14"/>
      <c r="J79" s="13">
        <v>2022</v>
      </c>
      <c r="K79" s="53"/>
      <c r="L79" s="53"/>
      <c r="M79" s="52"/>
      <c r="N79" s="53"/>
      <c r="O79" s="53"/>
      <c r="P79" s="53"/>
      <c r="Q79" s="53"/>
      <c r="R79" s="54">
        <f t="shared" si="4"/>
        <v>0</v>
      </c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2:41" s="3" customFormat="1" ht="43.5" customHeight="1" x14ac:dyDescent="0.3">
      <c r="B80" s="80" t="s">
        <v>353</v>
      </c>
      <c r="C80" s="81"/>
      <c r="D80" s="81"/>
      <c r="E80" s="81"/>
      <c r="F80" s="81"/>
      <c r="G80" s="81"/>
      <c r="H80" s="81"/>
      <c r="I80" s="81"/>
      <c r="J80" s="82"/>
      <c r="K80" s="59">
        <f>SUM(K54:K79)</f>
        <v>0</v>
      </c>
      <c r="L80" s="59">
        <f t="shared" ref="L80" si="5">SUM(L54:L79)</f>
        <v>0</v>
      </c>
      <c r="M80" s="59">
        <f>SUM(M54:M79)</f>
        <v>0</v>
      </c>
      <c r="N80" s="59">
        <f t="shared" ref="N80:Q80" si="6">SUM(N54:N79)</f>
        <v>0</v>
      </c>
      <c r="O80" s="59">
        <f t="shared" si="6"/>
        <v>0</v>
      </c>
      <c r="P80" s="59">
        <f t="shared" si="6"/>
        <v>0</v>
      </c>
      <c r="Q80" s="59">
        <f t="shared" si="6"/>
        <v>0</v>
      </c>
      <c r="R80" s="60">
        <f>SUM(P80+Q80)</f>
        <v>0</v>
      </c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2:41" s="3" customFormat="1" ht="43.5" customHeight="1" x14ac:dyDescent="0.3">
      <c r="B81" s="12">
        <v>76</v>
      </c>
      <c r="C81" s="15" t="s">
        <v>354</v>
      </c>
      <c r="D81" s="13" t="s">
        <v>248</v>
      </c>
      <c r="E81" s="14" t="s">
        <v>0</v>
      </c>
      <c r="F81" s="14" t="s">
        <v>249</v>
      </c>
      <c r="G81" s="13" t="s">
        <v>47</v>
      </c>
      <c r="H81" s="14" t="s">
        <v>41</v>
      </c>
      <c r="I81" s="14" t="s">
        <v>293</v>
      </c>
      <c r="J81" s="13"/>
      <c r="K81" s="53"/>
      <c r="L81" s="53"/>
      <c r="M81" s="52"/>
      <c r="N81" s="53"/>
      <c r="O81" s="53"/>
      <c r="P81" s="53"/>
      <c r="Q81" s="53"/>
      <c r="R81" s="54">
        <f t="shared" si="4"/>
        <v>0</v>
      </c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2:41" s="3" customFormat="1" ht="43.5" customHeight="1" x14ac:dyDescent="0.3">
      <c r="B82" s="12">
        <v>77</v>
      </c>
      <c r="C82" s="15" t="s">
        <v>354</v>
      </c>
      <c r="D82" s="13" t="s">
        <v>250</v>
      </c>
      <c r="E82" s="14" t="s">
        <v>0</v>
      </c>
      <c r="F82" s="14" t="s">
        <v>249</v>
      </c>
      <c r="G82" s="13" t="s">
        <v>47</v>
      </c>
      <c r="H82" s="14" t="s">
        <v>41</v>
      </c>
      <c r="I82" s="14" t="s">
        <v>294</v>
      </c>
      <c r="J82" s="13"/>
      <c r="K82" s="53"/>
      <c r="L82" s="53"/>
      <c r="M82" s="52"/>
      <c r="N82" s="53"/>
      <c r="O82" s="53"/>
      <c r="P82" s="53"/>
      <c r="Q82" s="53"/>
      <c r="R82" s="54">
        <f t="shared" si="4"/>
        <v>0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2:41" s="3" customFormat="1" ht="43.5" customHeight="1" x14ac:dyDescent="0.3">
      <c r="B83" s="12">
        <v>78</v>
      </c>
      <c r="C83" s="15" t="s">
        <v>354</v>
      </c>
      <c r="D83" s="13" t="s">
        <v>48</v>
      </c>
      <c r="E83" s="14" t="s">
        <v>0</v>
      </c>
      <c r="F83" s="14" t="s">
        <v>49</v>
      </c>
      <c r="G83" s="13" t="s">
        <v>47</v>
      </c>
      <c r="H83" s="14" t="s">
        <v>41</v>
      </c>
      <c r="I83" s="14" t="s">
        <v>295</v>
      </c>
      <c r="J83" s="13"/>
      <c r="K83" s="53"/>
      <c r="L83" s="53"/>
      <c r="M83" s="52"/>
      <c r="N83" s="53"/>
      <c r="O83" s="53"/>
      <c r="P83" s="53"/>
      <c r="Q83" s="53"/>
      <c r="R83" s="54">
        <f t="shared" si="4"/>
        <v>0</v>
      </c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2:41" s="3" customFormat="1" ht="43.5" customHeight="1" x14ac:dyDescent="0.3">
      <c r="B84" s="12">
        <v>79</v>
      </c>
      <c r="C84" s="15" t="s">
        <v>354</v>
      </c>
      <c r="D84" s="13" t="s">
        <v>40</v>
      </c>
      <c r="E84" s="14" t="s">
        <v>5</v>
      </c>
      <c r="F84" s="14" t="s">
        <v>50</v>
      </c>
      <c r="G84" s="13" t="s">
        <v>47</v>
      </c>
      <c r="H84" s="14" t="s">
        <v>41</v>
      </c>
      <c r="I84" s="14" t="s">
        <v>296</v>
      </c>
      <c r="J84" s="13"/>
      <c r="K84" s="53"/>
      <c r="L84" s="53"/>
      <c r="M84" s="52"/>
      <c r="N84" s="53"/>
      <c r="O84" s="53"/>
      <c r="P84" s="53"/>
      <c r="Q84" s="53"/>
      <c r="R84" s="54">
        <f t="shared" si="4"/>
        <v>0</v>
      </c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2:41" s="3" customFormat="1" ht="43.5" customHeight="1" x14ac:dyDescent="0.3">
      <c r="B85" s="12">
        <v>80</v>
      </c>
      <c r="C85" s="15" t="s">
        <v>354</v>
      </c>
      <c r="D85" s="13" t="s">
        <v>251</v>
      </c>
      <c r="E85" s="14" t="s">
        <v>0</v>
      </c>
      <c r="F85" s="14" t="s">
        <v>252</v>
      </c>
      <c r="G85" s="13" t="s">
        <v>47</v>
      </c>
      <c r="H85" s="14" t="s">
        <v>41</v>
      </c>
      <c r="I85" s="14" t="s">
        <v>297</v>
      </c>
      <c r="J85" s="13"/>
      <c r="K85" s="53"/>
      <c r="L85" s="53"/>
      <c r="M85" s="52"/>
      <c r="N85" s="53"/>
      <c r="O85" s="53"/>
      <c r="P85" s="53"/>
      <c r="Q85" s="53"/>
      <c r="R85" s="54">
        <f t="shared" si="4"/>
        <v>0</v>
      </c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2:41" s="3" customFormat="1" ht="43.5" customHeight="1" x14ac:dyDescent="0.3">
      <c r="B86" s="12">
        <v>81</v>
      </c>
      <c r="C86" s="15" t="s">
        <v>354</v>
      </c>
      <c r="D86" s="13" t="s">
        <v>23</v>
      </c>
      <c r="E86" s="14" t="s">
        <v>0</v>
      </c>
      <c r="F86" s="14" t="s">
        <v>51</v>
      </c>
      <c r="G86" s="13" t="s">
        <v>47</v>
      </c>
      <c r="H86" s="14" t="s">
        <v>41</v>
      </c>
      <c r="I86" s="14" t="s">
        <v>298</v>
      </c>
      <c r="J86" s="13">
        <v>1996</v>
      </c>
      <c r="K86" s="53"/>
      <c r="L86" s="53"/>
      <c r="M86" s="52"/>
      <c r="N86" s="53"/>
      <c r="O86" s="53"/>
      <c r="P86" s="53"/>
      <c r="Q86" s="53"/>
      <c r="R86" s="54">
        <f t="shared" si="4"/>
        <v>0</v>
      </c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2:41" s="3" customFormat="1" ht="43.5" customHeight="1" x14ac:dyDescent="0.3">
      <c r="B87" s="12">
        <v>82</v>
      </c>
      <c r="C87" s="15" t="s">
        <v>354</v>
      </c>
      <c r="D87" s="10" t="s">
        <v>52</v>
      </c>
      <c r="E87" s="11" t="s">
        <v>0</v>
      </c>
      <c r="F87" s="11" t="s">
        <v>54</v>
      </c>
      <c r="G87" s="10" t="s">
        <v>47</v>
      </c>
      <c r="H87" s="14" t="s">
        <v>41</v>
      </c>
      <c r="I87" s="14" t="s">
        <v>299</v>
      </c>
      <c r="J87" s="10"/>
      <c r="K87" s="53"/>
      <c r="L87" s="53"/>
      <c r="M87" s="52"/>
      <c r="N87" s="53"/>
      <c r="O87" s="53"/>
      <c r="P87" s="53"/>
      <c r="Q87" s="53"/>
      <c r="R87" s="54">
        <f t="shared" si="4"/>
        <v>0</v>
      </c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2:41" s="3" customFormat="1" ht="43.5" customHeight="1" x14ac:dyDescent="0.3">
      <c r="B88" s="12">
        <v>83</v>
      </c>
      <c r="C88" s="15" t="s">
        <v>354</v>
      </c>
      <c r="D88" s="13" t="s">
        <v>53</v>
      </c>
      <c r="E88" s="14" t="s">
        <v>0</v>
      </c>
      <c r="F88" s="14" t="s">
        <v>55</v>
      </c>
      <c r="G88" s="13" t="s">
        <v>47</v>
      </c>
      <c r="H88" s="14" t="s">
        <v>41</v>
      </c>
      <c r="I88" s="14" t="s">
        <v>300</v>
      </c>
      <c r="J88" s="13"/>
      <c r="K88" s="53"/>
      <c r="L88" s="53"/>
      <c r="M88" s="52"/>
      <c r="N88" s="53"/>
      <c r="O88" s="53"/>
      <c r="P88" s="53"/>
      <c r="Q88" s="53"/>
      <c r="R88" s="54">
        <f t="shared" si="4"/>
        <v>0</v>
      </c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2:41" s="3" customFormat="1" ht="43.5" customHeight="1" x14ac:dyDescent="0.3">
      <c r="B89" s="12">
        <v>84</v>
      </c>
      <c r="C89" s="15" t="s">
        <v>354</v>
      </c>
      <c r="D89" s="13" t="s">
        <v>253</v>
      </c>
      <c r="E89" s="13" t="s">
        <v>44</v>
      </c>
      <c r="F89" s="14"/>
      <c r="G89" s="13" t="s">
        <v>57</v>
      </c>
      <c r="H89" s="14" t="s">
        <v>118</v>
      </c>
      <c r="I89" s="14" t="s">
        <v>301</v>
      </c>
      <c r="J89" s="13"/>
      <c r="K89" s="53"/>
      <c r="L89" s="53"/>
      <c r="M89" s="52"/>
      <c r="N89" s="53"/>
      <c r="O89" s="53"/>
      <c r="P89" s="53"/>
      <c r="Q89" s="53"/>
      <c r="R89" s="54">
        <f t="shared" si="4"/>
        <v>0</v>
      </c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2:41" s="3" customFormat="1" ht="43.5" customHeight="1" x14ac:dyDescent="0.3">
      <c r="B90" s="12">
        <v>85</v>
      </c>
      <c r="C90" s="15" t="s">
        <v>354</v>
      </c>
      <c r="D90" s="13" t="s">
        <v>56</v>
      </c>
      <c r="E90" s="13" t="s">
        <v>44</v>
      </c>
      <c r="F90" s="14"/>
      <c r="G90" s="13" t="s">
        <v>57</v>
      </c>
      <c r="H90" s="14" t="s">
        <v>118</v>
      </c>
      <c r="I90" s="14" t="s">
        <v>301</v>
      </c>
      <c r="J90" s="13"/>
      <c r="K90" s="53"/>
      <c r="L90" s="53"/>
      <c r="M90" s="52"/>
      <c r="N90" s="53"/>
      <c r="O90" s="53"/>
      <c r="P90" s="53"/>
      <c r="Q90" s="53"/>
      <c r="R90" s="54">
        <f t="shared" si="4"/>
        <v>0</v>
      </c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2:41" s="3" customFormat="1" ht="43.5" customHeight="1" x14ac:dyDescent="0.3">
      <c r="B91" s="12">
        <v>86</v>
      </c>
      <c r="C91" s="15" t="s">
        <v>354</v>
      </c>
      <c r="D91" s="13" t="s">
        <v>58</v>
      </c>
      <c r="E91" s="14" t="s">
        <v>5</v>
      </c>
      <c r="F91" s="14" t="s">
        <v>61</v>
      </c>
      <c r="G91" s="13" t="s">
        <v>63</v>
      </c>
      <c r="H91" s="14" t="s">
        <v>111</v>
      </c>
      <c r="I91" s="14" t="s">
        <v>186</v>
      </c>
      <c r="J91" s="13"/>
      <c r="K91" s="53"/>
      <c r="L91" s="53"/>
      <c r="M91" s="52"/>
      <c r="N91" s="53"/>
      <c r="O91" s="53"/>
      <c r="P91" s="53"/>
      <c r="Q91" s="53"/>
      <c r="R91" s="54">
        <f t="shared" si="4"/>
        <v>0</v>
      </c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2:41" s="3" customFormat="1" ht="43.5" customHeight="1" x14ac:dyDescent="0.3">
      <c r="B92" s="12">
        <v>87</v>
      </c>
      <c r="C92" s="15" t="s">
        <v>354</v>
      </c>
      <c r="D92" s="13" t="s">
        <v>59</v>
      </c>
      <c r="E92" s="14" t="s">
        <v>5</v>
      </c>
      <c r="F92" s="14" t="s">
        <v>61</v>
      </c>
      <c r="G92" s="13" t="s">
        <v>63</v>
      </c>
      <c r="H92" s="14" t="s">
        <v>111</v>
      </c>
      <c r="I92" s="14" t="s">
        <v>186</v>
      </c>
      <c r="J92" s="13"/>
      <c r="K92" s="53"/>
      <c r="L92" s="53"/>
      <c r="M92" s="52"/>
      <c r="N92" s="53"/>
      <c r="O92" s="53"/>
      <c r="P92" s="53"/>
      <c r="Q92" s="53"/>
      <c r="R92" s="54">
        <f t="shared" si="4"/>
        <v>0</v>
      </c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2:41" s="3" customFormat="1" ht="43.5" customHeight="1" x14ac:dyDescent="0.3">
      <c r="B93" s="12">
        <v>88</v>
      </c>
      <c r="C93" s="15" t="s">
        <v>354</v>
      </c>
      <c r="D93" s="13" t="s">
        <v>60</v>
      </c>
      <c r="E93" s="14" t="s">
        <v>5</v>
      </c>
      <c r="F93" s="14" t="s">
        <v>62</v>
      </c>
      <c r="G93" s="13" t="s">
        <v>63</v>
      </c>
      <c r="H93" s="14" t="s">
        <v>112</v>
      </c>
      <c r="I93" s="14" t="s">
        <v>186</v>
      </c>
      <c r="J93" s="13"/>
      <c r="K93" s="53"/>
      <c r="L93" s="53"/>
      <c r="M93" s="52"/>
      <c r="N93" s="53"/>
      <c r="O93" s="53"/>
      <c r="P93" s="53"/>
      <c r="Q93" s="53"/>
      <c r="R93" s="54">
        <f t="shared" si="4"/>
        <v>0</v>
      </c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2:41" s="3" customFormat="1" ht="43.5" customHeight="1" x14ac:dyDescent="0.3">
      <c r="B94" s="12">
        <v>89</v>
      </c>
      <c r="C94" s="15" t="s">
        <v>354</v>
      </c>
      <c r="D94" s="13" t="s">
        <v>113</v>
      </c>
      <c r="E94" s="14" t="s">
        <v>0</v>
      </c>
      <c r="F94" s="14" t="s">
        <v>254</v>
      </c>
      <c r="G94" s="13" t="s">
        <v>47</v>
      </c>
      <c r="H94" s="14" t="s">
        <v>41</v>
      </c>
      <c r="I94" s="14" t="s">
        <v>302</v>
      </c>
      <c r="J94" s="13"/>
      <c r="K94" s="53"/>
      <c r="L94" s="53"/>
      <c r="M94" s="52"/>
      <c r="N94" s="53"/>
      <c r="O94" s="53"/>
      <c r="P94" s="53"/>
      <c r="Q94" s="53"/>
      <c r="R94" s="54">
        <f t="shared" si="4"/>
        <v>0</v>
      </c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2:41" s="3" customFormat="1" ht="43.5" customHeight="1" x14ac:dyDescent="0.3">
      <c r="B95" s="12">
        <v>90</v>
      </c>
      <c r="C95" s="15" t="s">
        <v>354</v>
      </c>
      <c r="D95" s="13" t="s">
        <v>114</v>
      </c>
      <c r="E95" s="14" t="s">
        <v>0</v>
      </c>
      <c r="F95" s="14" t="s">
        <v>64</v>
      </c>
      <c r="G95" s="13" t="s">
        <v>47</v>
      </c>
      <c r="H95" s="14" t="s">
        <v>41</v>
      </c>
      <c r="I95" s="14" t="s">
        <v>303</v>
      </c>
      <c r="J95" s="13"/>
      <c r="K95" s="53"/>
      <c r="L95" s="53"/>
      <c r="M95" s="52"/>
      <c r="N95" s="53"/>
      <c r="O95" s="53"/>
      <c r="P95" s="53"/>
      <c r="Q95" s="53"/>
      <c r="R95" s="54">
        <f t="shared" si="4"/>
        <v>0</v>
      </c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2:41" s="3" customFormat="1" ht="43.5" customHeight="1" x14ac:dyDescent="0.3">
      <c r="B96" s="12">
        <v>91</v>
      </c>
      <c r="C96" s="15" t="s">
        <v>354</v>
      </c>
      <c r="D96" s="13" t="s">
        <v>115</v>
      </c>
      <c r="E96" s="14" t="s">
        <v>0</v>
      </c>
      <c r="F96" s="14" t="s">
        <v>65</v>
      </c>
      <c r="G96" s="13" t="s">
        <v>47</v>
      </c>
      <c r="H96" s="14" t="s">
        <v>41</v>
      </c>
      <c r="I96" s="14" t="s">
        <v>304</v>
      </c>
      <c r="J96" s="13"/>
      <c r="K96" s="53"/>
      <c r="L96" s="53"/>
      <c r="M96" s="52"/>
      <c r="N96" s="53"/>
      <c r="O96" s="53"/>
      <c r="P96" s="53"/>
      <c r="Q96" s="53"/>
      <c r="R96" s="54">
        <f t="shared" si="4"/>
        <v>0</v>
      </c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2:41" s="3" customFormat="1" ht="43.5" customHeight="1" x14ac:dyDescent="0.3">
      <c r="B97" s="12">
        <v>92</v>
      </c>
      <c r="C97" s="15" t="s">
        <v>354</v>
      </c>
      <c r="D97" s="10" t="s">
        <v>116</v>
      </c>
      <c r="E97" s="11" t="s">
        <v>0</v>
      </c>
      <c r="F97" s="11" t="s">
        <v>66</v>
      </c>
      <c r="G97" s="10" t="s">
        <v>47</v>
      </c>
      <c r="H97" s="14" t="s">
        <v>41</v>
      </c>
      <c r="I97" s="14" t="s">
        <v>305</v>
      </c>
      <c r="J97" s="10"/>
      <c r="K97" s="53"/>
      <c r="L97" s="53"/>
      <c r="M97" s="52"/>
      <c r="N97" s="53"/>
      <c r="O97" s="53"/>
      <c r="P97" s="53"/>
      <c r="Q97" s="53"/>
      <c r="R97" s="54">
        <f t="shared" si="4"/>
        <v>0</v>
      </c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2:41" s="3" customFormat="1" ht="43.5" customHeight="1" x14ac:dyDescent="0.3">
      <c r="B98" s="12">
        <v>93</v>
      </c>
      <c r="C98" s="15" t="s">
        <v>354</v>
      </c>
      <c r="D98" s="13" t="s">
        <v>253</v>
      </c>
      <c r="E98" s="14" t="s">
        <v>67</v>
      </c>
      <c r="F98" s="14" t="s">
        <v>255</v>
      </c>
      <c r="G98" s="13" t="s">
        <v>255</v>
      </c>
      <c r="H98" s="14" t="s">
        <v>117</v>
      </c>
      <c r="I98" s="14" t="s">
        <v>301</v>
      </c>
      <c r="J98" s="13"/>
      <c r="K98" s="53"/>
      <c r="L98" s="53"/>
      <c r="M98" s="52"/>
      <c r="N98" s="53"/>
      <c r="O98" s="53"/>
      <c r="P98" s="53"/>
      <c r="Q98" s="53"/>
      <c r="R98" s="54">
        <f t="shared" si="4"/>
        <v>0</v>
      </c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2:41" s="3" customFormat="1" ht="43.5" customHeight="1" x14ac:dyDescent="0.3">
      <c r="B99" s="12">
        <v>94</v>
      </c>
      <c r="C99" s="15" t="s">
        <v>354</v>
      </c>
      <c r="D99" s="13" t="s">
        <v>56</v>
      </c>
      <c r="E99" s="13" t="s">
        <v>67</v>
      </c>
      <c r="F99" s="14" t="s">
        <v>68</v>
      </c>
      <c r="G99" s="13" t="s">
        <v>68</v>
      </c>
      <c r="H99" s="14" t="s">
        <v>117</v>
      </c>
      <c r="I99" s="14" t="s">
        <v>301</v>
      </c>
      <c r="J99" s="13"/>
      <c r="K99" s="53"/>
      <c r="L99" s="53"/>
      <c r="M99" s="52"/>
      <c r="N99" s="53"/>
      <c r="O99" s="53"/>
      <c r="P99" s="53"/>
      <c r="Q99" s="53"/>
      <c r="R99" s="54">
        <f t="shared" si="4"/>
        <v>0</v>
      </c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2:41" s="3" customFormat="1" ht="43.5" customHeight="1" x14ac:dyDescent="0.3">
      <c r="B100" s="12">
        <v>95</v>
      </c>
      <c r="C100" s="15" t="s">
        <v>354</v>
      </c>
      <c r="D100" s="13" t="s">
        <v>256</v>
      </c>
      <c r="E100" s="13" t="s">
        <v>5</v>
      </c>
      <c r="F100" s="14" t="s">
        <v>102</v>
      </c>
      <c r="G100" s="13" t="s">
        <v>1</v>
      </c>
      <c r="H100" s="14" t="s">
        <v>133</v>
      </c>
      <c r="I100" s="14"/>
      <c r="J100" s="13"/>
      <c r="K100" s="53"/>
      <c r="L100" s="53"/>
      <c r="M100" s="52"/>
      <c r="N100" s="53"/>
      <c r="O100" s="53"/>
      <c r="P100" s="53"/>
      <c r="Q100" s="53"/>
      <c r="R100" s="54">
        <f t="shared" si="4"/>
        <v>0</v>
      </c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2:41" s="3" customFormat="1" ht="43.5" customHeight="1" x14ac:dyDescent="0.3">
      <c r="B101" s="12">
        <v>96</v>
      </c>
      <c r="C101" s="15" t="s">
        <v>354</v>
      </c>
      <c r="D101" s="13" t="s">
        <v>131</v>
      </c>
      <c r="E101" s="14" t="s">
        <v>5</v>
      </c>
      <c r="F101" s="14" t="s">
        <v>102</v>
      </c>
      <c r="G101" s="13" t="s">
        <v>1</v>
      </c>
      <c r="H101" s="14" t="s">
        <v>133</v>
      </c>
      <c r="I101" s="14"/>
      <c r="J101" s="13"/>
      <c r="K101" s="53"/>
      <c r="L101" s="53"/>
      <c r="M101" s="52"/>
      <c r="N101" s="53"/>
      <c r="O101" s="53"/>
      <c r="P101" s="53"/>
      <c r="Q101" s="53"/>
      <c r="R101" s="54">
        <f t="shared" si="4"/>
        <v>0</v>
      </c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2:41" s="3" customFormat="1" ht="43.5" customHeight="1" x14ac:dyDescent="0.3">
      <c r="B102" s="12">
        <v>97</v>
      </c>
      <c r="C102" s="15" t="s">
        <v>354</v>
      </c>
      <c r="D102" s="13" t="s">
        <v>132</v>
      </c>
      <c r="E102" s="14" t="s">
        <v>38</v>
      </c>
      <c r="F102" s="14" t="s">
        <v>102</v>
      </c>
      <c r="G102" s="13" t="s">
        <v>1</v>
      </c>
      <c r="H102" s="14"/>
      <c r="I102" s="14"/>
      <c r="J102" s="13"/>
      <c r="K102" s="53"/>
      <c r="L102" s="53"/>
      <c r="M102" s="52"/>
      <c r="N102" s="53"/>
      <c r="O102" s="53"/>
      <c r="P102" s="53"/>
      <c r="Q102" s="53"/>
      <c r="R102" s="54">
        <f t="shared" si="4"/>
        <v>0</v>
      </c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2:41" s="3" customFormat="1" ht="43.5" customHeight="1" x14ac:dyDescent="0.3">
      <c r="B103" s="12">
        <v>98</v>
      </c>
      <c r="C103" s="15" t="s">
        <v>354</v>
      </c>
      <c r="D103" s="13" t="s">
        <v>257</v>
      </c>
      <c r="E103" s="14" t="s">
        <v>5</v>
      </c>
      <c r="F103" s="14" t="s">
        <v>102</v>
      </c>
      <c r="G103" s="13" t="s">
        <v>1</v>
      </c>
      <c r="H103" s="14" t="s">
        <v>133</v>
      </c>
      <c r="I103" s="14"/>
      <c r="J103" s="13"/>
      <c r="K103" s="53"/>
      <c r="L103" s="53"/>
      <c r="M103" s="52"/>
      <c r="N103" s="53"/>
      <c r="O103" s="53"/>
      <c r="P103" s="53"/>
      <c r="Q103" s="53"/>
      <c r="R103" s="54">
        <f t="shared" si="4"/>
        <v>0</v>
      </c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2:41" s="3" customFormat="1" ht="43.5" customHeight="1" x14ac:dyDescent="0.3">
      <c r="B104" s="12">
        <v>99</v>
      </c>
      <c r="C104" s="15" t="s">
        <v>354</v>
      </c>
      <c r="D104" s="13" t="s">
        <v>113</v>
      </c>
      <c r="E104" s="14" t="s">
        <v>0</v>
      </c>
      <c r="F104" s="14" t="s">
        <v>69</v>
      </c>
      <c r="G104" s="13" t="s">
        <v>135</v>
      </c>
      <c r="H104" s="14" t="s">
        <v>41</v>
      </c>
      <c r="I104" s="14" t="s">
        <v>306</v>
      </c>
      <c r="J104" s="13"/>
      <c r="K104" s="53"/>
      <c r="L104" s="53"/>
      <c r="M104" s="52"/>
      <c r="N104" s="53"/>
      <c r="O104" s="53"/>
      <c r="P104" s="53"/>
      <c r="Q104" s="53"/>
      <c r="R104" s="54">
        <f t="shared" si="4"/>
        <v>0</v>
      </c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2:41" s="3" customFormat="1" ht="43.5" customHeight="1" x14ac:dyDescent="0.3">
      <c r="B105" s="12">
        <v>100</v>
      </c>
      <c r="C105" s="15" t="s">
        <v>354</v>
      </c>
      <c r="D105" s="13" t="s">
        <v>258</v>
      </c>
      <c r="E105" s="14" t="s">
        <v>0</v>
      </c>
      <c r="F105" s="14" t="s">
        <v>69</v>
      </c>
      <c r="G105" s="13" t="s">
        <v>135</v>
      </c>
      <c r="H105" s="14" t="s">
        <v>41</v>
      </c>
      <c r="I105" s="14" t="s">
        <v>307</v>
      </c>
      <c r="J105" s="13"/>
      <c r="K105" s="53"/>
      <c r="L105" s="53"/>
      <c r="M105" s="52"/>
      <c r="N105" s="53"/>
      <c r="O105" s="53"/>
      <c r="P105" s="53"/>
      <c r="Q105" s="53"/>
      <c r="R105" s="54">
        <f t="shared" si="4"/>
        <v>0</v>
      </c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2:41" s="3" customFormat="1" ht="43.5" customHeight="1" x14ac:dyDescent="0.3">
      <c r="B106" s="12">
        <v>101</v>
      </c>
      <c r="C106" s="15" t="s">
        <v>354</v>
      </c>
      <c r="D106" s="13" t="s">
        <v>259</v>
      </c>
      <c r="E106" s="14" t="s">
        <v>0</v>
      </c>
      <c r="F106" s="14" t="s">
        <v>69</v>
      </c>
      <c r="G106" s="13" t="s">
        <v>135</v>
      </c>
      <c r="H106" s="14" t="s">
        <v>41</v>
      </c>
      <c r="I106" s="14" t="s">
        <v>308</v>
      </c>
      <c r="J106" s="13"/>
      <c r="K106" s="53"/>
      <c r="L106" s="53"/>
      <c r="M106" s="52"/>
      <c r="N106" s="53"/>
      <c r="O106" s="53"/>
      <c r="P106" s="53"/>
      <c r="Q106" s="53"/>
      <c r="R106" s="54">
        <f t="shared" si="4"/>
        <v>0</v>
      </c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2:41" s="3" customFormat="1" ht="43.5" customHeight="1" x14ac:dyDescent="0.3">
      <c r="B107" s="12">
        <v>102</v>
      </c>
      <c r="C107" s="15" t="s">
        <v>354</v>
      </c>
      <c r="D107" s="10" t="s">
        <v>70</v>
      </c>
      <c r="E107" s="11" t="s">
        <v>44</v>
      </c>
      <c r="F107" s="11" t="s">
        <v>71</v>
      </c>
      <c r="G107" s="10" t="s">
        <v>71</v>
      </c>
      <c r="H107" s="11" t="s">
        <v>72</v>
      </c>
      <c r="I107" s="14" t="s">
        <v>309</v>
      </c>
      <c r="J107" s="10"/>
      <c r="K107" s="53"/>
      <c r="L107" s="53"/>
      <c r="M107" s="52"/>
      <c r="N107" s="53"/>
      <c r="O107" s="53"/>
      <c r="P107" s="53"/>
      <c r="Q107" s="53"/>
      <c r="R107" s="54">
        <f t="shared" si="4"/>
        <v>0</v>
      </c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2:41" s="3" customFormat="1" ht="43.5" customHeight="1" x14ac:dyDescent="0.3">
      <c r="B108" s="12">
        <v>103</v>
      </c>
      <c r="C108" s="15" t="s">
        <v>354</v>
      </c>
      <c r="D108" s="13" t="s">
        <v>58</v>
      </c>
      <c r="E108" s="14" t="s">
        <v>5</v>
      </c>
      <c r="F108" s="14" t="s">
        <v>73</v>
      </c>
      <c r="G108" s="13" t="s">
        <v>74</v>
      </c>
      <c r="H108" s="14" t="s">
        <v>74</v>
      </c>
      <c r="I108" s="14" t="s">
        <v>310</v>
      </c>
      <c r="J108" s="13"/>
      <c r="K108" s="53"/>
      <c r="L108" s="53"/>
      <c r="M108" s="52"/>
      <c r="N108" s="53"/>
      <c r="O108" s="53"/>
      <c r="P108" s="53"/>
      <c r="Q108" s="53"/>
      <c r="R108" s="54">
        <f t="shared" si="4"/>
        <v>0</v>
      </c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2:41" s="3" customFormat="1" ht="43.5" customHeight="1" x14ac:dyDescent="0.3">
      <c r="B109" s="12">
        <v>104</v>
      </c>
      <c r="C109" s="15" t="s">
        <v>354</v>
      </c>
      <c r="D109" s="13" t="s">
        <v>60</v>
      </c>
      <c r="E109" s="13" t="s">
        <v>5</v>
      </c>
      <c r="F109" s="14" t="s">
        <v>75</v>
      </c>
      <c r="G109" s="13" t="s">
        <v>76</v>
      </c>
      <c r="H109" s="14" t="s">
        <v>76</v>
      </c>
      <c r="I109" s="14" t="s">
        <v>310</v>
      </c>
      <c r="J109" s="13"/>
      <c r="K109" s="53"/>
      <c r="L109" s="53"/>
      <c r="M109" s="52"/>
      <c r="N109" s="53"/>
      <c r="O109" s="53"/>
      <c r="P109" s="53"/>
      <c r="Q109" s="53"/>
      <c r="R109" s="54">
        <f t="shared" si="4"/>
        <v>0</v>
      </c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2:41" s="3" customFormat="1" ht="43.5" customHeight="1" x14ac:dyDescent="0.3">
      <c r="B110" s="12">
        <v>105</v>
      </c>
      <c r="C110" s="15" t="s">
        <v>354</v>
      </c>
      <c r="D110" s="13" t="s">
        <v>260</v>
      </c>
      <c r="E110" s="13" t="s">
        <v>42</v>
      </c>
      <c r="F110" s="14" t="s">
        <v>77</v>
      </c>
      <c r="G110" s="13" t="s">
        <v>77</v>
      </c>
      <c r="H110" s="14" t="s">
        <v>41</v>
      </c>
      <c r="I110" s="14" t="s">
        <v>311</v>
      </c>
      <c r="J110" s="13"/>
      <c r="K110" s="53"/>
      <c r="L110" s="53"/>
      <c r="M110" s="52"/>
      <c r="N110" s="53"/>
      <c r="O110" s="53"/>
      <c r="P110" s="53"/>
      <c r="Q110" s="53"/>
      <c r="R110" s="54">
        <f t="shared" si="4"/>
        <v>0</v>
      </c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2:41" s="3" customFormat="1" ht="43.5" customHeight="1" x14ac:dyDescent="0.3">
      <c r="B111" s="12">
        <v>106</v>
      </c>
      <c r="C111" s="15" t="s">
        <v>354</v>
      </c>
      <c r="D111" s="13" t="s">
        <v>119</v>
      </c>
      <c r="E111" s="14" t="s">
        <v>42</v>
      </c>
      <c r="F111" s="14" t="s">
        <v>77</v>
      </c>
      <c r="G111" s="13" t="s">
        <v>77</v>
      </c>
      <c r="H111" s="14" t="s">
        <v>41</v>
      </c>
      <c r="I111" s="14" t="s">
        <v>312</v>
      </c>
      <c r="J111" s="13"/>
      <c r="K111" s="53"/>
      <c r="L111" s="53"/>
      <c r="M111" s="52"/>
      <c r="N111" s="53"/>
      <c r="O111" s="53"/>
      <c r="P111" s="53"/>
      <c r="Q111" s="53"/>
      <c r="R111" s="54">
        <f t="shared" si="4"/>
        <v>0</v>
      </c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2:41" s="3" customFormat="1" ht="43.5" customHeight="1" x14ac:dyDescent="0.3">
      <c r="B112" s="12">
        <v>107</v>
      </c>
      <c r="C112" s="15" t="s">
        <v>354</v>
      </c>
      <c r="D112" s="13" t="s">
        <v>261</v>
      </c>
      <c r="E112" s="14" t="s">
        <v>0</v>
      </c>
      <c r="F112" s="14" t="s">
        <v>77</v>
      </c>
      <c r="G112" s="13" t="s">
        <v>77</v>
      </c>
      <c r="H112" s="14" t="s">
        <v>41</v>
      </c>
      <c r="I112" s="14" t="s">
        <v>313</v>
      </c>
      <c r="J112" s="13"/>
      <c r="K112" s="53"/>
      <c r="L112" s="53"/>
      <c r="M112" s="52"/>
      <c r="N112" s="53"/>
      <c r="O112" s="53"/>
      <c r="P112" s="53"/>
      <c r="Q112" s="53"/>
      <c r="R112" s="54">
        <f t="shared" si="4"/>
        <v>0</v>
      </c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2:41" s="3" customFormat="1" ht="43.5" customHeight="1" x14ac:dyDescent="0.3">
      <c r="B113" s="12">
        <v>108</v>
      </c>
      <c r="C113" s="15" t="s">
        <v>354</v>
      </c>
      <c r="D113" s="13" t="s">
        <v>262</v>
      </c>
      <c r="E113" s="14" t="s">
        <v>0</v>
      </c>
      <c r="F113" s="14" t="s">
        <v>77</v>
      </c>
      <c r="G113" s="13" t="s">
        <v>77</v>
      </c>
      <c r="H113" s="14" t="s">
        <v>41</v>
      </c>
      <c r="I113" s="14" t="s">
        <v>314</v>
      </c>
      <c r="J113" s="13"/>
      <c r="K113" s="53"/>
      <c r="L113" s="53"/>
      <c r="M113" s="52"/>
      <c r="N113" s="53"/>
      <c r="O113" s="53"/>
      <c r="P113" s="53"/>
      <c r="Q113" s="53"/>
      <c r="R113" s="54">
        <f t="shared" si="4"/>
        <v>0</v>
      </c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2:41" s="3" customFormat="1" ht="43.5" customHeight="1" x14ac:dyDescent="0.3">
      <c r="B114" s="12">
        <v>109</v>
      </c>
      <c r="C114" s="15" t="s">
        <v>354</v>
      </c>
      <c r="D114" s="13" t="s">
        <v>120</v>
      </c>
      <c r="E114" s="14" t="s">
        <v>0</v>
      </c>
      <c r="F114" s="14" t="s">
        <v>77</v>
      </c>
      <c r="G114" s="13" t="s">
        <v>77</v>
      </c>
      <c r="H114" s="14" t="s">
        <v>41</v>
      </c>
      <c r="I114" s="14" t="s">
        <v>315</v>
      </c>
      <c r="J114" s="13"/>
      <c r="K114" s="53"/>
      <c r="L114" s="53"/>
      <c r="M114" s="52"/>
      <c r="N114" s="53"/>
      <c r="O114" s="53"/>
      <c r="P114" s="53"/>
      <c r="Q114" s="53"/>
      <c r="R114" s="54">
        <f t="shared" si="4"/>
        <v>0</v>
      </c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2:41" s="3" customFormat="1" ht="43.5" customHeight="1" x14ac:dyDescent="0.3">
      <c r="B115" s="12">
        <v>110</v>
      </c>
      <c r="C115" s="15" t="s">
        <v>354</v>
      </c>
      <c r="D115" s="13" t="s">
        <v>263</v>
      </c>
      <c r="E115" s="14" t="s">
        <v>0</v>
      </c>
      <c r="F115" s="14" t="s">
        <v>77</v>
      </c>
      <c r="G115" s="13" t="s">
        <v>77</v>
      </c>
      <c r="H115" s="14" t="s">
        <v>41</v>
      </c>
      <c r="I115" s="14" t="s">
        <v>316</v>
      </c>
      <c r="J115" s="13"/>
      <c r="K115" s="53"/>
      <c r="L115" s="53"/>
      <c r="M115" s="52"/>
      <c r="N115" s="53"/>
      <c r="O115" s="53"/>
      <c r="P115" s="53"/>
      <c r="Q115" s="53"/>
      <c r="R115" s="54">
        <f t="shared" si="4"/>
        <v>0</v>
      </c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2:41" s="3" customFormat="1" ht="43.5" customHeight="1" x14ac:dyDescent="0.3">
      <c r="B116" s="12">
        <v>111</v>
      </c>
      <c r="C116" s="15" t="s">
        <v>354</v>
      </c>
      <c r="D116" s="13" t="s">
        <v>253</v>
      </c>
      <c r="E116" s="14" t="s">
        <v>44</v>
      </c>
      <c r="F116" s="14" t="s">
        <v>78</v>
      </c>
      <c r="G116" s="13" t="s">
        <v>78</v>
      </c>
      <c r="H116" s="14" t="s">
        <v>45</v>
      </c>
      <c r="I116" s="14" t="s">
        <v>18</v>
      </c>
      <c r="J116" s="13"/>
      <c r="K116" s="53"/>
      <c r="L116" s="53"/>
      <c r="M116" s="52"/>
      <c r="N116" s="53"/>
      <c r="O116" s="53"/>
      <c r="P116" s="53"/>
      <c r="Q116" s="53"/>
      <c r="R116" s="54">
        <f t="shared" si="4"/>
        <v>0</v>
      </c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2:41" s="3" customFormat="1" ht="43.5" customHeight="1" x14ac:dyDescent="0.3">
      <c r="B117" s="12">
        <v>112</v>
      </c>
      <c r="C117" s="15" t="s">
        <v>354</v>
      </c>
      <c r="D117" s="10" t="s">
        <v>56</v>
      </c>
      <c r="E117" s="11" t="s">
        <v>44</v>
      </c>
      <c r="F117" s="11" t="s">
        <v>78</v>
      </c>
      <c r="G117" s="10" t="s">
        <v>78</v>
      </c>
      <c r="H117" s="11" t="s">
        <v>45</v>
      </c>
      <c r="I117" s="14" t="s">
        <v>18</v>
      </c>
      <c r="J117" s="10"/>
      <c r="K117" s="53"/>
      <c r="L117" s="53"/>
      <c r="M117" s="52"/>
      <c r="N117" s="53"/>
      <c r="O117" s="53"/>
      <c r="P117" s="53"/>
      <c r="Q117" s="53"/>
      <c r="R117" s="54">
        <f t="shared" si="4"/>
        <v>0</v>
      </c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2:41" s="3" customFormat="1" ht="43.5" customHeight="1" x14ac:dyDescent="0.3">
      <c r="B118" s="12">
        <v>113</v>
      </c>
      <c r="C118" s="15" t="s">
        <v>354</v>
      </c>
      <c r="D118" s="13" t="s">
        <v>58</v>
      </c>
      <c r="E118" s="14" t="s">
        <v>5</v>
      </c>
      <c r="F118" s="14" t="s">
        <v>80</v>
      </c>
      <c r="G118" s="13" t="s">
        <v>81</v>
      </c>
      <c r="H118" s="14" t="s">
        <v>121</v>
      </c>
      <c r="I118" s="14" t="s">
        <v>317</v>
      </c>
      <c r="J118" s="13"/>
      <c r="K118" s="53"/>
      <c r="L118" s="53"/>
      <c r="M118" s="52"/>
      <c r="N118" s="53"/>
      <c r="O118" s="53"/>
      <c r="P118" s="53"/>
      <c r="Q118" s="53"/>
      <c r="R118" s="54">
        <f t="shared" si="4"/>
        <v>0</v>
      </c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2:41" s="3" customFormat="1" ht="43.5" customHeight="1" x14ac:dyDescent="0.3">
      <c r="B119" s="12">
        <v>114</v>
      </c>
      <c r="C119" s="15" t="s">
        <v>354</v>
      </c>
      <c r="D119" s="13" t="s">
        <v>59</v>
      </c>
      <c r="E119" s="13" t="s">
        <v>5</v>
      </c>
      <c r="F119" s="14" t="s">
        <v>80</v>
      </c>
      <c r="G119" s="13" t="s">
        <v>81</v>
      </c>
      <c r="H119" s="14" t="s">
        <v>121</v>
      </c>
      <c r="I119" s="14" t="s">
        <v>318</v>
      </c>
      <c r="J119" s="13"/>
      <c r="K119" s="53"/>
      <c r="L119" s="53"/>
      <c r="M119" s="52"/>
      <c r="N119" s="53"/>
      <c r="O119" s="53"/>
      <c r="P119" s="53"/>
      <c r="Q119" s="53"/>
      <c r="R119" s="54">
        <f t="shared" si="4"/>
        <v>0</v>
      </c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2:41" s="3" customFormat="1" ht="43.5" customHeight="1" x14ac:dyDescent="0.3">
      <c r="B120" s="12">
        <v>115</v>
      </c>
      <c r="C120" s="15" t="s">
        <v>354</v>
      </c>
      <c r="D120" s="13" t="s">
        <v>60</v>
      </c>
      <c r="E120" s="13" t="s">
        <v>5</v>
      </c>
      <c r="F120" s="14" t="s">
        <v>79</v>
      </c>
      <c r="G120" s="13" t="s">
        <v>81</v>
      </c>
      <c r="H120" s="14" t="s">
        <v>122</v>
      </c>
      <c r="I120" s="14" t="s">
        <v>319</v>
      </c>
      <c r="J120" s="13"/>
      <c r="K120" s="53"/>
      <c r="L120" s="53"/>
      <c r="M120" s="52"/>
      <c r="N120" s="53"/>
      <c r="O120" s="53"/>
      <c r="P120" s="53"/>
      <c r="Q120" s="53"/>
      <c r="R120" s="54">
        <f t="shared" si="4"/>
        <v>0</v>
      </c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2:41" s="3" customFormat="1" ht="43.5" customHeight="1" x14ac:dyDescent="0.3">
      <c r="B121" s="12">
        <v>116</v>
      </c>
      <c r="C121" s="15" t="s">
        <v>354</v>
      </c>
      <c r="D121" s="13" t="s">
        <v>134</v>
      </c>
      <c r="E121" s="14" t="s">
        <v>38</v>
      </c>
      <c r="F121" s="14" t="s">
        <v>126</v>
      </c>
      <c r="G121" s="13" t="s">
        <v>81</v>
      </c>
      <c r="H121" s="14" t="s">
        <v>111</v>
      </c>
      <c r="I121" s="14"/>
      <c r="J121" s="13"/>
      <c r="K121" s="53"/>
      <c r="L121" s="53"/>
      <c r="M121" s="52"/>
      <c r="N121" s="53"/>
      <c r="O121" s="53"/>
      <c r="P121" s="53"/>
      <c r="Q121" s="53"/>
      <c r="R121" s="54">
        <f t="shared" si="4"/>
        <v>0</v>
      </c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2:41" s="3" customFormat="1" ht="43.5" customHeight="1" x14ac:dyDescent="0.3">
      <c r="B122" s="12">
        <v>117</v>
      </c>
      <c r="C122" s="15" t="s">
        <v>354</v>
      </c>
      <c r="D122" s="13" t="s">
        <v>82</v>
      </c>
      <c r="E122" s="14" t="s">
        <v>5</v>
      </c>
      <c r="F122" s="14" t="s">
        <v>86</v>
      </c>
      <c r="G122" s="13" t="s">
        <v>85</v>
      </c>
      <c r="H122" s="14" t="s">
        <v>111</v>
      </c>
      <c r="I122" s="14" t="s">
        <v>320</v>
      </c>
      <c r="J122" s="13"/>
      <c r="K122" s="53"/>
      <c r="L122" s="53"/>
      <c r="M122" s="52"/>
      <c r="N122" s="53"/>
      <c r="O122" s="53"/>
      <c r="P122" s="53"/>
      <c r="Q122" s="53"/>
      <c r="R122" s="54">
        <f t="shared" si="4"/>
        <v>0</v>
      </c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2:41" s="3" customFormat="1" ht="43.5" customHeight="1" x14ac:dyDescent="0.3">
      <c r="B123" s="12">
        <v>118</v>
      </c>
      <c r="C123" s="15" t="s">
        <v>354</v>
      </c>
      <c r="D123" s="13" t="s">
        <v>83</v>
      </c>
      <c r="E123" s="14" t="s">
        <v>5</v>
      </c>
      <c r="F123" s="14" t="s">
        <v>87</v>
      </c>
      <c r="G123" s="13" t="s">
        <v>81</v>
      </c>
      <c r="H123" s="14" t="s">
        <v>111</v>
      </c>
      <c r="I123" s="14" t="s">
        <v>320</v>
      </c>
      <c r="J123" s="13"/>
      <c r="K123" s="53"/>
      <c r="L123" s="53"/>
      <c r="M123" s="52"/>
      <c r="N123" s="53"/>
      <c r="O123" s="53"/>
      <c r="P123" s="53"/>
      <c r="Q123" s="53"/>
      <c r="R123" s="54">
        <f t="shared" si="4"/>
        <v>0</v>
      </c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2:41" s="3" customFormat="1" ht="43.5" customHeight="1" x14ac:dyDescent="0.3">
      <c r="B124" s="12">
        <v>119</v>
      </c>
      <c r="C124" s="15" t="s">
        <v>354</v>
      </c>
      <c r="D124" s="13" t="s">
        <v>84</v>
      </c>
      <c r="E124" s="14" t="s">
        <v>5</v>
      </c>
      <c r="F124" s="14" t="s">
        <v>88</v>
      </c>
      <c r="G124" s="13" t="s">
        <v>81</v>
      </c>
      <c r="H124" s="14" t="s">
        <v>111</v>
      </c>
      <c r="I124" s="14" t="s">
        <v>320</v>
      </c>
      <c r="J124" s="13"/>
      <c r="K124" s="53"/>
      <c r="L124" s="53"/>
      <c r="M124" s="52"/>
      <c r="N124" s="53"/>
      <c r="O124" s="53"/>
      <c r="P124" s="53"/>
      <c r="Q124" s="53"/>
      <c r="R124" s="54">
        <f t="shared" si="4"/>
        <v>0</v>
      </c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2:41" s="3" customFormat="1" ht="43.5" customHeight="1" x14ac:dyDescent="0.3">
      <c r="B125" s="12">
        <v>120</v>
      </c>
      <c r="C125" s="15" t="s">
        <v>354</v>
      </c>
      <c r="D125" s="13" t="s">
        <v>123</v>
      </c>
      <c r="E125" s="14" t="s">
        <v>5</v>
      </c>
      <c r="F125" s="14" t="s">
        <v>1</v>
      </c>
      <c r="G125" s="13" t="s">
        <v>81</v>
      </c>
      <c r="H125" s="14" t="s">
        <v>128</v>
      </c>
      <c r="I125" s="14"/>
      <c r="J125" s="13"/>
      <c r="K125" s="53"/>
      <c r="L125" s="53"/>
      <c r="M125" s="52"/>
      <c r="N125" s="53"/>
      <c r="O125" s="53"/>
      <c r="P125" s="53"/>
      <c r="Q125" s="53"/>
      <c r="R125" s="54">
        <f t="shared" si="4"/>
        <v>0</v>
      </c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2:41" s="3" customFormat="1" ht="43.5" customHeight="1" x14ac:dyDescent="0.3">
      <c r="B126" s="12">
        <v>121</v>
      </c>
      <c r="C126" s="15" t="s">
        <v>354</v>
      </c>
      <c r="D126" s="13" t="s">
        <v>124</v>
      </c>
      <c r="E126" s="14" t="s">
        <v>5</v>
      </c>
      <c r="F126" s="14" t="s">
        <v>1</v>
      </c>
      <c r="G126" s="13" t="s">
        <v>81</v>
      </c>
      <c r="H126" s="14" t="s">
        <v>129</v>
      </c>
      <c r="I126" s="14"/>
      <c r="J126" s="13"/>
      <c r="K126" s="53"/>
      <c r="L126" s="53"/>
      <c r="M126" s="52"/>
      <c r="N126" s="53"/>
      <c r="O126" s="53"/>
      <c r="P126" s="53"/>
      <c r="Q126" s="53"/>
      <c r="R126" s="54">
        <f t="shared" si="4"/>
        <v>0</v>
      </c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2:41" s="3" customFormat="1" ht="43.5" customHeight="1" x14ac:dyDescent="0.3">
      <c r="B127" s="12">
        <v>122</v>
      </c>
      <c r="C127" s="15" t="s">
        <v>354</v>
      </c>
      <c r="D127" s="10" t="s">
        <v>264</v>
      </c>
      <c r="E127" s="11" t="s">
        <v>5</v>
      </c>
      <c r="F127" s="11" t="s">
        <v>1</v>
      </c>
      <c r="G127" s="10" t="s">
        <v>81</v>
      </c>
      <c r="H127" s="11" t="s">
        <v>130</v>
      </c>
      <c r="I127" s="14"/>
      <c r="J127" s="10"/>
      <c r="K127" s="53"/>
      <c r="L127" s="53"/>
      <c r="M127" s="52"/>
      <c r="N127" s="53"/>
      <c r="O127" s="53"/>
      <c r="P127" s="53"/>
      <c r="Q127" s="53"/>
      <c r="R127" s="54">
        <f t="shared" si="4"/>
        <v>0</v>
      </c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2:41" s="3" customFormat="1" ht="43.5" customHeight="1" x14ac:dyDescent="0.3">
      <c r="B128" s="12">
        <v>123</v>
      </c>
      <c r="C128" s="15" t="s">
        <v>354</v>
      </c>
      <c r="D128" s="13" t="s">
        <v>265</v>
      </c>
      <c r="E128" s="14" t="s">
        <v>5</v>
      </c>
      <c r="F128" s="14" t="s">
        <v>1</v>
      </c>
      <c r="G128" s="13" t="s">
        <v>81</v>
      </c>
      <c r="H128" s="14" t="s">
        <v>130</v>
      </c>
      <c r="I128" s="14"/>
      <c r="J128" s="13"/>
      <c r="K128" s="53"/>
      <c r="L128" s="53"/>
      <c r="M128" s="52"/>
      <c r="N128" s="53"/>
      <c r="O128" s="53"/>
      <c r="P128" s="53"/>
      <c r="Q128" s="53"/>
      <c r="R128" s="54">
        <f t="shared" si="4"/>
        <v>0</v>
      </c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2:41" s="3" customFormat="1" ht="43.5" customHeight="1" x14ac:dyDescent="0.3">
      <c r="B129" s="12">
        <v>124</v>
      </c>
      <c r="C129" s="15" t="s">
        <v>354</v>
      </c>
      <c r="D129" s="13" t="s">
        <v>125</v>
      </c>
      <c r="E129" s="13" t="s">
        <v>5</v>
      </c>
      <c r="F129" s="14" t="s">
        <v>1</v>
      </c>
      <c r="G129" s="13" t="s">
        <v>81</v>
      </c>
      <c r="H129" s="14" t="s">
        <v>130</v>
      </c>
      <c r="I129" s="14"/>
      <c r="J129" s="13"/>
      <c r="K129" s="53"/>
      <c r="L129" s="53"/>
      <c r="M129" s="52"/>
      <c r="N129" s="53"/>
      <c r="O129" s="53"/>
      <c r="P129" s="53"/>
      <c r="Q129" s="53"/>
      <c r="R129" s="54">
        <f t="shared" si="4"/>
        <v>0</v>
      </c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2:41" s="3" customFormat="1" ht="43.5" customHeight="1" x14ac:dyDescent="0.3">
      <c r="B130" s="12">
        <v>125</v>
      </c>
      <c r="C130" s="15" t="s">
        <v>354</v>
      </c>
      <c r="D130" s="13" t="s">
        <v>127</v>
      </c>
      <c r="E130" s="13" t="s">
        <v>5</v>
      </c>
      <c r="F130" s="14" t="s">
        <v>126</v>
      </c>
      <c r="G130" s="13" t="s">
        <v>81</v>
      </c>
      <c r="H130" s="14" t="s">
        <v>111</v>
      </c>
      <c r="I130" s="14" t="s">
        <v>320</v>
      </c>
      <c r="J130" s="13"/>
      <c r="K130" s="53"/>
      <c r="L130" s="53"/>
      <c r="M130" s="52"/>
      <c r="N130" s="53"/>
      <c r="O130" s="53"/>
      <c r="P130" s="53"/>
      <c r="Q130" s="53"/>
      <c r="R130" s="54">
        <f t="shared" si="4"/>
        <v>0</v>
      </c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2:41" s="3" customFormat="1" ht="43.5" customHeight="1" thickBot="1" x14ac:dyDescent="0.35">
      <c r="B131" s="83" t="s">
        <v>355</v>
      </c>
      <c r="C131" s="84"/>
      <c r="D131" s="84"/>
      <c r="E131" s="84"/>
      <c r="F131" s="84"/>
      <c r="G131" s="84"/>
      <c r="H131" s="84"/>
      <c r="I131" s="84"/>
      <c r="J131" s="85"/>
      <c r="K131" s="59">
        <f t="shared" ref="K131:L131" si="7">SUM(K81:K130)</f>
        <v>0</v>
      </c>
      <c r="L131" s="59">
        <f t="shared" si="7"/>
        <v>0</v>
      </c>
      <c r="M131" s="59">
        <f>SUM(M81:M130)</f>
        <v>0</v>
      </c>
      <c r="N131" s="59">
        <f t="shared" ref="N131:Q131" si="8">SUM(N81:N130)</f>
        <v>0</v>
      </c>
      <c r="O131" s="59">
        <f t="shared" si="8"/>
        <v>0</v>
      </c>
      <c r="P131" s="59">
        <f t="shared" si="8"/>
        <v>0</v>
      </c>
      <c r="Q131" s="59">
        <f t="shared" si="8"/>
        <v>0</v>
      </c>
      <c r="R131" s="60">
        <f>SUM(Q131+P131)</f>
        <v>0</v>
      </c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2:41" s="3" customFormat="1" ht="43.5" customHeight="1" x14ac:dyDescent="0.3">
      <c r="B132" s="12">
        <v>126</v>
      </c>
      <c r="C132" s="16" t="s">
        <v>97</v>
      </c>
      <c r="D132" s="13" t="s">
        <v>209</v>
      </c>
      <c r="E132" s="14" t="s">
        <v>38</v>
      </c>
      <c r="F132" s="14" t="s">
        <v>210</v>
      </c>
      <c r="G132" s="13" t="s">
        <v>211</v>
      </c>
      <c r="H132" s="14" t="s">
        <v>212</v>
      </c>
      <c r="I132" s="14"/>
      <c r="J132" s="78">
        <v>43800</v>
      </c>
      <c r="K132" s="53"/>
      <c r="L132" s="53"/>
      <c r="M132" s="52"/>
      <c r="N132" s="53"/>
      <c r="O132" s="53"/>
      <c r="P132" s="53"/>
      <c r="Q132" s="53"/>
      <c r="R132" s="54">
        <f t="shared" ref="R132:R151" si="9">SUM(P132,Q132)</f>
        <v>0</v>
      </c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2:41" s="3" customFormat="1" ht="43.5" customHeight="1" x14ac:dyDescent="0.3">
      <c r="B133" s="12">
        <v>127</v>
      </c>
      <c r="C133" s="16" t="s">
        <v>97</v>
      </c>
      <c r="D133" s="13" t="s">
        <v>213</v>
      </c>
      <c r="E133" s="14" t="s">
        <v>38</v>
      </c>
      <c r="F133" s="14"/>
      <c r="G133" s="13"/>
      <c r="H133" s="14"/>
      <c r="I133" s="14"/>
      <c r="J133" s="79"/>
      <c r="K133" s="53"/>
      <c r="L133" s="53"/>
      <c r="M133" s="52"/>
      <c r="N133" s="53"/>
      <c r="O133" s="53"/>
      <c r="P133" s="53"/>
      <c r="Q133" s="53"/>
      <c r="R133" s="54">
        <f t="shared" si="9"/>
        <v>0</v>
      </c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2:41" s="3" customFormat="1" ht="43.5" customHeight="1" x14ac:dyDescent="0.3">
      <c r="B134" s="12">
        <v>128</v>
      </c>
      <c r="C134" s="16" t="s">
        <v>97</v>
      </c>
      <c r="D134" s="13" t="s">
        <v>214</v>
      </c>
      <c r="E134" s="14" t="s">
        <v>215</v>
      </c>
      <c r="F134" s="14" t="s">
        <v>216</v>
      </c>
      <c r="G134" s="13" t="s">
        <v>217</v>
      </c>
      <c r="H134" s="14"/>
      <c r="I134" s="14"/>
      <c r="J134" s="17"/>
      <c r="K134" s="53"/>
      <c r="L134" s="53"/>
      <c r="M134" s="52"/>
      <c r="N134" s="53"/>
      <c r="O134" s="53"/>
      <c r="P134" s="53"/>
      <c r="Q134" s="53"/>
      <c r="R134" s="54">
        <f t="shared" si="9"/>
        <v>0</v>
      </c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2:41" s="3" customFormat="1" ht="43.5" customHeight="1" x14ac:dyDescent="0.3">
      <c r="B135" s="12">
        <v>129</v>
      </c>
      <c r="C135" s="16" t="s">
        <v>97</v>
      </c>
      <c r="D135" s="13" t="s">
        <v>4</v>
      </c>
      <c r="E135" s="14" t="s">
        <v>218</v>
      </c>
      <c r="F135" s="14" t="s">
        <v>219</v>
      </c>
      <c r="G135" s="13" t="s">
        <v>211</v>
      </c>
      <c r="H135" s="14" t="s">
        <v>220</v>
      </c>
      <c r="I135" s="14"/>
      <c r="J135" s="18">
        <v>43800</v>
      </c>
      <c r="K135" s="53"/>
      <c r="L135" s="53"/>
      <c r="M135" s="52"/>
      <c r="N135" s="53"/>
      <c r="O135" s="53"/>
      <c r="P135" s="53"/>
      <c r="Q135" s="53"/>
      <c r="R135" s="54">
        <f t="shared" si="9"/>
        <v>0</v>
      </c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2:41" s="3" customFormat="1" ht="43.5" customHeight="1" x14ac:dyDescent="0.3">
      <c r="B136" s="12">
        <v>130</v>
      </c>
      <c r="C136" s="16" t="s">
        <v>97</v>
      </c>
      <c r="D136" s="13" t="s">
        <v>221</v>
      </c>
      <c r="E136" s="14" t="s">
        <v>222</v>
      </c>
      <c r="F136" s="14" t="s">
        <v>223</v>
      </c>
      <c r="G136" s="13" t="s">
        <v>211</v>
      </c>
      <c r="H136" s="14" t="s">
        <v>220</v>
      </c>
      <c r="I136" s="14"/>
      <c r="J136" s="18">
        <v>43800</v>
      </c>
      <c r="K136" s="53"/>
      <c r="L136" s="53"/>
      <c r="M136" s="52"/>
      <c r="N136" s="53"/>
      <c r="O136" s="53"/>
      <c r="P136" s="53"/>
      <c r="Q136" s="53"/>
      <c r="R136" s="54">
        <f t="shared" si="9"/>
        <v>0</v>
      </c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2:41" s="3" customFormat="1" ht="43.5" customHeight="1" x14ac:dyDescent="0.3">
      <c r="B137" s="12">
        <v>131</v>
      </c>
      <c r="C137" s="16" t="s">
        <v>97</v>
      </c>
      <c r="D137" s="13" t="s">
        <v>224</v>
      </c>
      <c r="E137" s="14" t="s">
        <v>225</v>
      </c>
      <c r="F137" s="14" t="s">
        <v>226</v>
      </c>
      <c r="G137" s="13" t="s">
        <v>101</v>
      </c>
      <c r="H137" s="14"/>
      <c r="I137" s="14"/>
      <c r="J137" s="18">
        <v>43800</v>
      </c>
      <c r="K137" s="53"/>
      <c r="L137" s="53"/>
      <c r="M137" s="52"/>
      <c r="N137" s="53"/>
      <c r="O137" s="53"/>
      <c r="P137" s="53"/>
      <c r="Q137" s="53"/>
      <c r="R137" s="54">
        <f t="shared" si="9"/>
        <v>0</v>
      </c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2:41" s="3" customFormat="1" ht="43.5" customHeight="1" x14ac:dyDescent="0.3">
      <c r="B138" s="12">
        <v>132</v>
      </c>
      <c r="C138" s="16" t="s">
        <v>97</v>
      </c>
      <c r="D138" s="10" t="s">
        <v>227</v>
      </c>
      <c r="E138" s="11" t="s">
        <v>228</v>
      </c>
      <c r="F138" s="11" t="s">
        <v>229</v>
      </c>
      <c r="G138" s="10"/>
      <c r="H138" s="11"/>
      <c r="I138" s="14"/>
      <c r="J138" s="18">
        <v>43800</v>
      </c>
      <c r="K138" s="53"/>
      <c r="L138" s="53"/>
      <c r="M138" s="52"/>
      <c r="N138" s="53"/>
      <c r="O138" s="53"/>
      <c r="P138" s="53"/>
      <c r="Q138" s="53"/>
      <c r="R138" s="54">
        <f t="shared" si="9"/>
        <v>0</v>
      </c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2:41" s="3" customFormat="1" ht="43.5" customHeight="1" x14ac:dyDescent="0.3">
      <c r="B139" s="12">
        <v>133</v>
      </c>
      <c r="C139" s="16" t="s">
        <v>97</v>
      </c>
      <c r="D139" s="13" t="s">
        <v>230</v>
      </c>
      <c r="E139" s="14" t="s">
        <v>137</v>
      </c>
      <c r="F139" s="14" t="s">
        <v>231</v>
      </c>
      <c r="G139" s="13" t="s">
        <v>232</v>
      </c>
      <c r="H139" s="14"/>
      <c r="I139" s="14"/>
      <c r="J139" s="19"/>
      <c r="K139" s="53"/>
      <c r="L139" s="53"/>
      <c r="M139" s="52"/>
      <c r="N139" s="53"/>
      <c r="O139" s="53"/>
      <c r="P139" s="53"/>
      <c r="Q139" s="53"/>
      <c r="R139" s="54">
        <f t="shared" si="9"/>
        <v>0</v>
      </c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2:41" s="3" customFormat="1" ht="43.5" customHeight="1" x14ac:dyDescent="0.3">
      <c r="B140" s="12">
        <v>134</v>
      </c>
      <c r="C140" s="16" t="s">
        <v>97</v>
      </c>
      <c r="D140" s="13" t="s">
        <v>233</v>
      </c>
      <c r="E140" s="13" t="s">
        <v>234</v>
      </c>
      <c r="F140" s="14" t="s">
        <v>235</v>
      </c>
      <c r="G140" s="13" t="s">
        <v>211</v>
      </c>
      <c r="H140" s="14" t="s">
        <v>220</v>
      </c>
      <c r="I140" s="14"/>
      <c r="J140" s="18">
        <v>43800</v>
      </c>
      <c r="K140" s="53"/>
      <c r="L140" s="53"/>
      <c r="M140" s="52"/>
      <c r="N140" s="53"/>
      <c r="O140" s="53"/>
      <c r="P140" s="53"/>
      <c r="Q140" s="53"/>
      <c r="R140" s="54">
        <f t="shared" si="9"/>
        <v>0</v>
      </c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2:41" s="3" customFormat="1" ht="43.5" customHeight="1" x14ac:dyDescent="0.3">
      <c r="B141" s="12">
        <v>135</v>
      </c>
      <c r="C141" s="16" t="s">
        <v>97</v>
      </c>
      <c r="D141" s="13" t="s">
        <v>236</v>
      </c>
      <c r="E141" s="13" t="s">
        <v>234</v>
      </c>
      <c r="F141" s="14" t="s">
        <v>235</v>
      </c>
      <c r="G141" s="13" t="s">
        <v>211</v>
      </c>
      <c r="H141" s="14" t="s">
        <v>220</v>
      </c>
      <c r="I141" s="14"/>
      <c r="J141" s="18">
        <v>43800</v>
      </c>
      <c r="K141" s="53"/>
      <c r="L141" s="53"/>
      <c r="M141" s="52"/>
      <c r="N141" s="53"/>
      <c r="O141" s="53"/>
      <c r="P141" s="53"/>
      <c r="Q141" s="53"/>
      <c r="R141" s="54">
        <f t="shared" si="9"/>
        <v>0</v>
      </c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2:41" s="3" customFormat="1" ht="43.5" customHeight="1" x14ac:dyDescent="0.3">
      <c r="B142" s="12">
        <v>136</v>
      </c>
      <c r="C142" s="16" t="s">
        <v>97</v>
      </c>
      <c r="D142" s="13" t="s">
        <v>237</v>
      </c>
      <c r="E142" s="14" t="s">
        <v>234</v>
      </c>
      <c r="F142" s="14" t="s">
        <v>235</v>
      </c>
      <c r="G142" s="13" t="s">
        <v>211</v>
      </c>
      <c r="H142" s="14" t="s">
        <v>220</v>
      </c>
      <c r="I142" s="14"/>
      <c r="J142" s="18">
        <v>43800</v>
      </c>
      <c r="K142" s="53"/>
      <c r="L142" s="53"/>
      <c r="M142" s="52"/>
      <c r="N142" s="52"/>
      <c r="O142" s="52"/>
      <c r="P142" s="53"/>
      <c r="Q142" s="53"/>
      <c r="R142" s="54">
        <f t="shared" si="9"/>
        <v>0</v>
      </c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2:41" s="3" customFormat="1" ht="43.5" customHeight="1" x14ac:dyDescent="0.3">
      <c r="B143" s="12">
        <v>137</v>
      </c>
      <c r="C143" s="16" t="s">
        <v>97</v>
      </c>
      <c r="D143" s="13" t="s">
        <v>146</v>
      </c>
      <c r="E143" s="14" t="s">
        <v>44</v>
      </c>
      <c r="F143" s="14" t="s">
        <v>98</v>
      </c>
      <c r="G143" s="13" t="s">
        <v>136</v>
      </c>
      <c r="H143" s="14" t="s">
        <v>238</v>
      </c>
      <c r="I143" s="14"/>
      <c r="J143" s="19">
        <v>1992</v>
      </c>
      <c r="K143" s="53"/>
      <c r="L143" s="53"/>
      <c r="M143" s="52"/>
      <c r="N143" s="52"/>
      <c r="O143" s="52"/>
      <c r="P143" s="53"/>
      <c r="Q143" s="53"/>
      <c r="R143" s="54">
        <f t="shared" si="9"/>
        <v>0</v>
      </c>
      <c r="S143" s="1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2:41" s="3" customFormat="1" ht="43.5" customHeight="1" x14ac:dyDescent="0.3">
      <c r="B144" s="12">
        <v>138</v>
      </c>
      <c r="C144" s="16" t="s">
        <v>97</v>
      </c>
      <c r="D144" s="13" t="s">
        <v>146</v>
      </c>
      <c r="E144" s="14" t="s">
        <v>44</v>
      </c>
      <c r="F144" s="14" t="s">
        <v>99</v>
      </c>
      <c r="G144" s="13" t="s">
        <v>138</v>
      </c>
      <c r="H144" s="14" t="s">
        <v>239</v>
      </c>
      <c r="I144" s="14"/>
      <c r="J144" s="19">
        <v>2012</v>
      </c>
      <c r="K144" s="53"/>
      <c r="L144" s="53"/>
      <c r="M144" s="52"/>
      <c r="N144" s="52"/>
      <c r="O144" s="52"/>
      <c r="P144" s="53"/>
      <c r="Q144" s="53"/>
      <c r="R144" s="54">
        <f t="shared" si="9"/>
        <v>0</v>
      </c>
      <c r="S144" s="1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s="3" customFormat="1" ht="43.5" customHeight="1" x14ac:dyDescent="0.3">
      <c r="B145" s="12">
        <v>139</v>
      </c>
      <c r="C145" s="16" t="s">
        <v>97</v>
      </c>
      <c r="D145" s="13" t="s">
        <v>146</v>
      </c>
      <c r="E145" s="14" t="s">
        <v>44</v>
      </c>
      <c r="F145" s="14" t="s">
        <v>99</v>
      </c>
      <c r="G145" s="13" t="s">
        <v>138</v>
      </c>
      <c r="H145" s="14" t="s">
        <v>240</v>
      </c>
      <c r="I145" s="14"/>
      <c r="J145" s="19">
        <v>2013</v>
      </c>
      <c r="K145" s="53"/>
      <c r="L145" s="53"/>
      <c r="M145" s="52"/>
      <c r="N145" s="52"/>
      <c r="O145" s="52"/>
      <c r="P145" s="53"/>
      <c r="Q145" s="53"/>
      <c r="R145" s="54">
        <f t="shared" si="9"/>
        <v>0</v>
      </c>
      <c r="S145" s="1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s="3" customFormat="1" ht="43.5" customHeight="1" x14ac:dyDescent="0.3">
      <c r="B146" s="12">
        <v>140</v>
      </c>
      <c r="C146" s="16" t="s">
        <v>97</v>
      </c>
      <c r="D146" s="13" t="s">
        <v>241</v>
      </c>
      <c r="E146" s="14" t="s">
        <v>5</v>
      </c>
      <c r="F146" s="14" t="s">
        <v>242</v>
      </c>
      <c r="G146" s="13" t="s">
        <v>101</v>
      </c>
      <c r="H146" s="14"/>
      <c r="I146" s="14"/>
      <c r="J146" s="19">
        <v>2012</v>
      </c>
      <c r="K146" s="53"/>
      <c r="L146" s="53"/>
      <c r="M146" s="52"/>
      <c r="N146" s="52"/>
      <c r="O146" s="52"/>
      <c r="P146" s="53"/>
      <c r="Q146" s="53"/>
      <c r="R146" s="54">
        <f t="shared" si="9"/>
        <v>0</v>
      </c>
      <c r="S146" s="1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s="3" customFormat="1" ht="43.5" customHeight="1" x14ac:dyDescent="0.3">
      <c r="B147" s="12">
        <v>141</v>
      </c>
      <c r="C147" s="16" t="s">
        <v>97</v>
      </c>
      <c r="D147" s="13" t="s">
        <v>241</v>
      </c>
      <c r="E147" s="14" t="s">
        <v>5</v>
      </c>
      <c r="F147" s="14" t="s">
        <v>242</v>
      </c>
      <c r="G147" s="13" t="s">
        <v>101</v>
      </c>
      <c r="H147" s="14"/>
      <c r="I147" s="14"/>
      <c r="J147" s="19">
        <v>2012</v>
      </c>
      <c r="K147" s="53"/>
      <c r="L147" s="53"/>
      <c r="M147" s="52"/>
      <c r="N147" s="52"/>
      <c r="O147" s="52"/>
      <c r="P147" s="53"/>
      <c r="Q147" s="53"/>
      <c r="R147" s="54">
        <f t="shared" si="9"/>
        <v>0</v>
      </c>
      <c r="S147" s="1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s="3" customFormat="1" ht="43.5" customHeight="1" x14ac:dyDescent="0.3">
      <c r="B148" s="12">
        <v>142</v>
      </c>
      <c r="C148" s="16" t="s">
        <v>97</v>
      </c>
      <c r="D148" s="10" t="s">
        <v>241</v>
      </c>
      <c r="E148" s="11" t="s">
        <v>5</v>
      </c>
      <c r="F148" s="11" t="s">
        <v>242</v>
      </c>
      <c r="G148" s="10" t="s">
        <v>101</v>
      </c>
      <c r="H148" s="11"/>
      <c r="I148" s="11"/>
      <c r="J148" s="19">
        <v>2013</v>
      </c>
      <c r="K148" s="53"/>
      <c r="L148" s="53"/>
      <c r="M148" s="52"/>
      <c r="N148" s="52"/>
      <c r="O148" s="52"/>
      <c r="P148" s="53"/>
      <c r="Q148" s="53"/>
      <c r="R148" s="54">
        <f t="shared" si="9"/>
        <v>0</v>
      </c>
      <c r="S148" s="1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s="3" customFormat="1" ht="43.5" customHeight="1" x14ac:dyDescent="0.3">
      <c r="B149" s="12">
        <v>143</v>
      </c>
      <c r="C149" s="16" t="s">
        <v>97</v>
      </c>
      <c r="D149" s="13" t="s">
        <v>139</v>
      </c>
      <c r="E149" s="14" t="s">
        <v>243</v>
      </c>
      <c r="F149" s="14" t="s">
        <v>244</v>
      </c>
      <c r="G149" s="13" t="s">
        <v>101</v>
      </c>
      <c r="H149" s="14"/>
      <c r="I149" s="14"/>
      <c r="J149" s="19">
        <v>2006</v>
      </c>
      <c r="K149" s="53"/>
      <c r="L149" s="53"/>
      <c r="M149" s="52"/>
      <c r="N149" s="52"/>
      <c r="O149" s="52"/>
      <c r="P149" s="53"/>
      <c r="Q149" s="53"/>
      <c r="R149" s="54">
        <f t="shared" si="9"/>
        <v>0</v>
      </c>
      <c r="S149" s="1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s="3" customFormat="1" ht="43.5" customHeight="1" x14ac:dyDescent="0.3">
      <c r="B150" s="12">
        <v>144</v>
      </c>
      <c r="C150" s="16" t="s">
        <v>97</v>
      </c>
      <c r="D150" s="13" t="s">
        <v>245</v>
      </c>
      <c r="E150" s="13" t="s">
        <v>140</v>
      </c>
      <c r="F150" s="14" t="s">
        <v>246</v>
      </c>
      <c r="G150" s="13" t="s">
        <v>141</v>
      </c>
      <c r="H150" s="14" t="s">
        <v>247</v>
      </c>
      <c r="I150" s="14"/>
      <c r="J150" s="19">
        <v>2001</v>
      </c>
      <c r="K150" s="53"/>
      <c r="L150" s="53"/>
      <c r="M150" s="52"/>
      <c r="N150" s="52"/>
      <c r="O150" s="52"/>
      <c r="P150" s="53"/>
      <c r="Q150" s="53"/>
      <c r="R150" s="54">
        <f t="shared" si="9"/>
        <v>0</v>
      </c>
      <c r="S150" s="1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s="3" customFormat="1" ht="43.5" customHeight="1" thickBot="1" x14ac:dyDescent="0.35">
      <c r="B151" s="20">
        <v>145</v>
      </c>
      <c r="C151" s="21" t="s">
        <v>97</v>
      </c>
      <c r="D151" s="22" t="s">
        <v>142</v>
      </c>
      <c r="E151" s="23" t="s">
        <v>243</v>
      </c>
      <c r="F151" s="23" t="s">
        <v>143</v>
      </c>
      <c r="G151" s="22" t="s">
        <v>101</v>
      </c>
      <c r="H151" s="23"/>
      <c r="I151" s="23"/>
      <c r="J151" s="24">
        <v>2007</v>
      </c>
      <c r="K151" s="62"/>
      <c r="L151" s="62"/>
      <c r="M151" s="61"/>
      <c r="N151" s="62"/>
      <c r="O151" s="62"/>
      <c r="P151" s="62"/>
      <c r="Q151" s="62"/>
      <c r="R151" s="54">
        <f t="shared" si="9"/>
        <v>0</v>
      </c>
      <c r="S151" s="1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s="3" customFormat="1" ht="43.5" customHeight="1" thickTop="1" thickBot="1" x14ac:dyDescent="0.35">
      <c r="B152" s="69" t="s">
        <v>356</v>
      </c>
      <c r="C152" s="70"/>
      <c r="D152" s="70"/>
      <c r="E152" s="70"/>
      <c r="F152" s="70"/>
      <c r="G152" s="70"/>
      <c r="H152" s="70"/>
      <c r="I152" s="70"/>
      <c r="J152" s="71"/>
      <c r="K152" s="63">
        <f t="shared" ref="K152:L152" si="10">SUM(K132:K151)</f>
        <v>0</v>
      </c>
      <c r="L152" s="63">
        <f t="shared" si="10"/>
        <v>0</v>
      </c>
      <c r="M152" s="63">
        <f>SUM(M132:M151)</f>
        <v>0</v>
      </c>
      <c r="N152" s="63">
        <f t="shared" ref="N152:Q152" si="11">SUM(N132:N151)</f>
        <v>0</v>
      </c>
      <c r="O152" s="63">
        <f t="shared" si="11"/>
        <v>0</v>
      </c>
      <c r="P152" s="63">
        <f t="shared" si="11"/>
        <v>0</v>
      </c>
      <c r="Q152" s="63">
        <f t="shared" si="11"/>
        <v>0</v>
      </c>
      <c r="R152" s="60">
        <f>SUM(P152+Q152)</f>
        <v>0</v>
      </c>
      <c r="S152" s="1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s="3" customFormat="1" ht="15" thickTop="1" x14ac:dyDescent="0.3">
      <c r="S153" s="1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s="3" customFormat="1" ht="15" thickBot="1" x14ac:dyDescent="0.35">
      <c r="S154" s="1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s="64" customFormat="1" ht="96.9" customHeight="1" thickTop="1" thickBot="1" x14ac:dyDescent="0.35">
      <c r="A155" s="72" t="s">
        <v>357</v>
      </c>
      <c r="B155" s="73"/>
      <c r="C155" s="73"/>
      <c r="D155" s="73"/>
      <c r="E155" s="73"/>
      <c r="F155" s="73"/>
      <c r="G155" s="73"/>
      <c r="H155" s="73"/>
      <c r="I155" s="73"/>
      <c r="J155" s="74"/>
      <c r="K155" s="65">
        <f t="shared" ref="K155:L155" si="12">SUM(K152+K131+K80+K53)</f>
        <v>0</v>
      </c>
      <c r="L155" s="65">
        <f t="shared" si="12"/>
        <v>0</v>
      </c>
      <c r="M155" s="65">
        <f>SUM(M152+M131+M80+M53)</f>
        <v>0</v>
      </c>
      <c r="N155" s="65">
        <f t="shared" ref="N155:Q155" si="13">SUM(N152+N131+N80+N53)</f>
        <v>0</v>
      </c>
      <c r="O155" s="65">
        <f t="shared" si="13"/>
        <v>0</v>
      </c>
      <c r="P155" s="65">
        <f t="shared" si="13"/>
        <v>0</v>
      </c>
      <c r="Q155" s="65">
        <f t="shared" si="13"/>
        <v>0</v>
      </c>
      <c r="R155" s="65">
        <f>SUM(R152+R131+R80+R53)</f>
        <v>0</v>
      </c>
    </row>
    <row r="156" spans="1:41" s="3" customFormat="1" ht="15" thickTop="1" x14ac:dyDescent="0.3">
      <c r="S156" s="1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s="3" customFormat="1" x14ac:dyDescent="0.3">
      <c r="S157" s="1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s="3" customFormat="1" x14ac:dyDescent="0.3">
      <c r="S158" s="1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s="3" customFormat="1" x14ac:dyDescent="0.3">
      <c r="S159" s="1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s="3" customFormat="1" x14ac:dyDescent="0.3">
      <c r="S160" s="1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9:41" s="3" customFormat="1" x14ac:dyDescent="0.3">
      <c r="S161" s="1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9:41" s="3" customFormat="1" x14ac:dyDescent="0.3">
      <c r="S162" s="1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9:41" s="3" customFormat="1" x14ac:dyDescent="0.3">
      <c r="S163" s="1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9:41" s="3" customFormat="1" x14ac:dyDescent="0.3">
      <c r="S164" s="1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9:41" s="3" customFormat="1" x14ac:dyDescent="0.3">
      <c r="S165" s="1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9:41" s="3" customFormat="1" x14ac:dyDescent="0.3">
      <c r="S166" s="1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9:41" s="3" customFormat="1" x14ac:dyDescent="0.3">
      <c r="S167" s="1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9:41" s="3" customFormat="1" x14ac:dyDescent="0.3">
      <c r="S168" s="1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9:41" s="3" customFormat="1" x14ac:dyDescent="0.3">
      <c r="S169" s="1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9:41" s="3" customFormat="1" x14ac:dyDescent="0.3">
      <c r="S170" s="1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9:41" s="3" customFormat="1" x14ac:dyDescent="0.3">
      <c r="S171" s="1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9:41" s="3" customFormat="1" x14ac:dyDescent="0.3">
      <c r="S172" s="1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9:41" s="3" customFormat="1" x14ac:dyDescent="0.3">
      <c r="S173" s="1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9:41" s="3" customFormat="1" x14ac:dyDescent="0.3">
      <c r="S174" s="1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9:41" s="3" customFormat="1" x14ac:dyDescent="0.3">
      <c r="S175" s="1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9:41" s="3" customFormat="1" x14ac:dyDescent="0.3">
      <c r="S176" s="1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9:41" s="3" customFormat="1" x14ac:dyDescent="0.3">
      <c r="S177" s="1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9:41" s="3" customFormat="1" x14ac:dyDescent="0.3">
      <c r="S178" s="1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9:41" s="3" customFormat="1" x14ac:dyDescent="0.3">
      <c r="S179" s="1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9:41" s="3" customFormat="1" x14ac:dyDescent="0.3">
      <c r="S180" s="1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9:41" s="3" customFormat="1" x14ac:dyDescent="0.3">
      <c r="S181" s="1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9:41" s="3" customFormat="1" x14ac:dyDescent="0.3">
      <c r="S182" s="1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9:41" s="3" customFormat="1" x14ac:dyDescent="0.3">
      <c r="S183" s="1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9:41" s="3" customFormat="1" x14ac:dyDescent="0.3">
      <c r="S184" s="1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9:41" s="3" customFormat="1" x14ac:dyDescent="0.3">
      <c r="S185" s="1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9:41" s="3" customFormat="1" x14ac:dyDescent="0.3">
      <c r="S186" s="1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9:41" s="3" customFormat="1" x14ac:dyDescent="0.3">
      <c r="S187" s="1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9:41" s="3" customFormat="1" x14ac:dyDescent="0.3">
      <c r="S188" s="1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9:41" s="3" customFormat="1" x14ac:dyDescent="0.3">
      <c r="S189" s="1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9:41" s="3" customFormat="1" x14ac:dyDescent="0.3">
      <c r="S190" s="1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9:41" s="3" customFormat="1" x14ac:dyDescent="0.3">
      <c r="S191" s="1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9:41" s="3" customFormat="1" x14ac:dyDescent="0.3">
      <c r="S192" s="1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9:41" s="3" customFormat="1" x14ac:dyDescent="0.3">
      <c r="S193" s="1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9:41" s="3" customFormat="1" x14ac:dyDescent="0.3">
      <c r="S194" s="1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9:41" s="3" customFormat="1" x14ac:dyDescent="0.3">
      <c r="S195" s="1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9:41" s="3" customFormat="1" x14ac:dyDescent="0.3">
      <c r="S196" s="1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9:41" s="3" customFormat="1" x14ac:dyDescent="0.3">
      <c r="S197" s="1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9:41" s="3" customFormat="1" x14ac:dyDescent="0.3">
      <c r="S198" s="1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9:41" s="3" customFormat="1" x14ac:dyDescent="0.3">
      <c r="S199" s="1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9:41" s="3" customFormat="1" x14ac:dyDescent="0.3">
      <c r="S200" s="1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9:41" s="3" customFormat="1" x14ac:dyDescent="0.3">
      <c r="S201" s="1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9:41" s="3" customFormat="1" x14ac:dyDescent="0.3">
      <c r="S202" s="1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9:41" s="3" customFormat="1" x14ac:dyDescent="0.3">
      <c r="S203" s="1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9:41" s="3" customFormat="1" x14ac:dyDescent="0.3">
      <c r="S204" s="1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9:41" s="3" customFormat="1" x14ac:dyDescent="0.3">
      <c r="S205" s="1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9:41" s="3" customFormat="1" x14ac:dyDescent="0.3">
      <c r="S206" s="1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9:41" s="3" customFormat="1" x14ac:dyDescent="0.3">
      <c r="S207" s="1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9:41" s="3" customFormat="1" x14ac:dyDescent="0.3">
      <c r="S208" s="1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9:41" s="3" customFormat="1" x14ac:dyDescent="0.3">
      <c r="S209" s="1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9:41" s="3" customFormat="1" x14ac:dyDescent="0.3">
      <c r="S210" s="1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9:41" s="3" customFormat="1" x14ac:dyDescent="0.3">
      <c r="S211" s="1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9:41" s="3" customFormat="1" x14ac:dyDescent="0.3">
      <c r="S212" s="1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9:41" s="3" customFormat="1" x14ac:dyDescent="0.3">
      <c r="S213" s="1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9:41" s="3" customFormat="1" x14ac:dyDescent="0.3">
      <c r="S214" s="1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9:41" s="3" customFormat="1" x14ac:dyDescent="0.3">
      <c r="S215" s="1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9:41" s="3" customFormat="1" x14ac:dyDescent="0.3">
      <c r="S216" s="1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9:41" s="3" customFormat="1" x14ac:dyDescent="0.3">
      <c r="S217" s="1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9:41" s="3" customFormat="1" x14ac:dyDescent="0.3">
      <c r="S218" s="1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9:41" s="3" customFormat="1" x14ac:dyDescent="0.3">
      <c r="S219" s="1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9:41" s="3" customFormat="1" x14ac:dyDescent="0.3">
      <c r="S220" s="1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9:41" s="3" customFormat="1" x14ac:dyDescent="0.3">
      <c r="S221" s="1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9:41" s="3" customFormat="1" x14ac:dyDescent="0.3">
      <c r="S222" s="1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9:41" s="3" customFormat="1" x14ac:dyDescent="0.3">
      <c r="S223" s="1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9:41" s="3" customFormat="1" x14ac:dyDescent="0.3">
      <c r="S224" s="1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9:41" s="3" customFormat="1" x14ac:dyDescent="0.3">
      <c r="S225" s="1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9:41" s="3" customFormat="1" x14ac:dyDescent="0.3">
      <c r="S226" s="1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9:41" s="3" customFormat="1" x14ac:dyDescent="0.3">
      <c r="S227" s="1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9:41" s="3" customFormat="1" x14ac:dyDescent="0.3">
      <c r="S228" s="1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9:41" s="3" customFormat="1" x14ac:dyDescent="0.3">
      <c r="S229" s="1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9:41" s="3" customFormat="1" x14ac:dyDescent="0.3">
      <c r="S230" s="1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9:41" s="3" customFormat="1" x14ac:dyDescent="0.3">
      <c r="S231" s="1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9:41" s="3" customFormat="1" x14ac:dyDescent="0.3">
      <c r="S232" s="1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9:41" s="3" customFormat="1" x14ac:dyDescent="0.3">
      <c r="S233" s="1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9:41" s="3" customFormat="1" x14ac:dyDescent="0.3">
      <c r="S234" s="1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9:41" s="3" customFormat="1" x14ac:dyDescent="0.3">
      <c r="S235" s="1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9:41" s="3" customFormat="1" x14ac:dyDescent="0.3">
      <c r="S236" s="1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9:41" s="3" customFormat="1" x14ac:dyDescent="0.3">
      <c r="S237" s="1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9:41" s="3" customFormat="1" x14ac:dyDescent="0.3">
      <c r="S238" s="1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9:41" s="3" customFormat="1" x14ac:dyDescent="0.3">
      <c r="S239" s="1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9:41" s="3" customFormat="1" x14ac:dyDescent="0.3">
      <c r="S240" s="1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9:41" s="3" customFormat="1" x14ac:dyDescent="0.3">
      <c r="S241" s="1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9:41" s="3" customFormat="1" x14ac:dyDescent="0.3">
      <c r="S242" s="1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9:41" s="3" customFormat="1" x14ac:dyDescent="0.3">
      <c r="S243" s="1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9:41" s="3" customFormat="1" x14ac:dyDescent="0.3">
      <c r="S244" s="1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9:41" s="3" customFormat="1" x14ac:dyDescent="0.3">
      <c r="S245" s="1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9:41" s="3" customFormat="1" x14ac:dyDescent="0.3">
      <c r="S246" s="1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9:41" s="3" customFormat="1" x14ac:dyDescent="0.3">
      <c r="S247" s="1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9:41" s="3" customFormat="1" x14ac:dyDescent="0.3">
      <c r="S248" s="1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9:41" s="3" customFormat="1" x14ac:dyDescent="0.3">
      <c r="S249" s="1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9:41" s="3" customFormat="1" x14ac:dyDescent="0.3">
      <c r="S250" s="1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9:41" s="3" customFormat="1" x14ac:dyDescent="0.3">
      <c r="S251" s="1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9:41" s="3" customFormat="1" x14ac:dyDescent="0.3">
      <c r="S252" s="1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9:41" s="3" customFormat="1" x14ac:dyDescent="0.3">
      <c r="S253" s="1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9:41" s="3" customFormat="1" x14ac:dyDescent="0.3">
      <c r="S254" s="1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9:41" s="3" customFormat="1" x14ac:dyDescent="0.3">
      <c r="S255" s="1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9:41" s="3" customFormat="1" x14ac:dyDescent="0.3">
      <c r="S256" s="1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2:41" s="3" customFormat="1" x14ac:dyDescent="0.3">
      <c r="S257" s="1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2:41" s="3" customFormat="1" x14ac:dyDescent="0.3">
      <c r="S258" s="1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2:41" s="3" customFormat="1" x14ac:dyDescent="0.3">
      <c r="S259" s="1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2:41" s="3" customFormat="1" x14ac:dyDescent="0.3">
      <c r="S260" s="1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2:41" s="3" customFormat="1" x14ac:dyDescent="0.3">
      <c r="S261" s="1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2:41" s="3" customFormat="1" x14ac:dyDescent="0.3">
      <c r="S262" s="1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2:41" s="3" customFormat="1" x14ac:dyDescent="0.3">
      <c r="S263" s="1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2:41" s="3" customFormat="1" x14ac:dyDescent="0.3">
      <c r="S264" s="1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2:41" s="3" customFormat="1" x14ac:dyDescent="0.3">
      <c r="S265" s="1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2:41" s="3" customFormat="1" x14ac:dyDescent="0.3">
      <c r="S266" s="1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2:41" s="3" customFormat="1" x14ac:dyDescent="0.3">
      <c r="S267" s="1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2:41" s="3" customFormat="1" x14ac:dyDescent="0.3">
      <c r="S268" s="1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2:41" s="3" customFormat="1" x14ac:dyDescent="0.3">
      <c r="S269" s="1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2:41" s="3" customFormat="1" x14ac:dyDescent="0.3">
      <c r="S270" s="1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2:41" x14ac:dyDescent="0.3"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</row>
  </sheetData>
  <mergeCells count="7">
    <mergeCell ref="B152:J152"/>
    <mergeCell ref="A155:J155"/>
    <mergeCell ref="B1:R1"/>
    <mergeCell ref="J132:J133"/>
    <mergeCell ref="B53:J53"/>
    <mergeCell ref="B80:J80"/>
    <mergeCell ref="B131:J131"/>
  </mergeCells>
  <pageMargins left="0.70866141732283472" right="0.70866141732283472" top="0.74803149606299213" bottom="0.74803149606299213" header="0.31496062992125984" footer="0.31496062992125984"/>
  <pageSetup paperSize="8" scale="18" fitToHeight="0" orientation="landscape" r:id="rId1"/>
  <headerFooter>
    <oddFooter>&amp;C&amp;"Montserrat,Normal"&amp;12BPU_Marché 2022 010 DT 14 024_Lot 04 : Installation Electrique HTA et BT des sites Amboise Paré, Raymond Poincaré, Sainte Périne et Berck&amp;R&amp;N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LQ201"/>
  <sheetViews>
    <sheetView tabSelected="1" topLeftCell="B1" zoomScale="70" zoomScaleNormal="70" workbookViewId="0">
      <pane ySplit="2" topLeftCell="A6" activePane="bottomLeft" state="frozen"/>
      <selection pane="bottomLeft" activeCell="B1" sqref="B1:I1"/>
    </sheetView>
  </sheetViews>
  <sheetFormatPr baseColWidth="10" defaultColWidth="11.44140625" defaultRowHeight="15.6" x14ac:dyDescent="0.3"/>
  <cols>
    <col min="1" max="1" width="49.5546875" style="32" customWidth="1"/>
    <col min="2" max="2" width="37.44140625" style="33" customWidth="1"/>
    <col min="3" max="3" width="111.6640625" style="33" customWidth="1"/>
    <col min="4" max="4" width="28.44140625" style="33" customWidth="1"/>
    <col min="5" max="5" width="30.33203125" style="33" customWidth="1"/>
    <col min="6" max="6" width="29.109375" style="33" bestFit="1" customWidth="1"/>
    <col min="7" max="7" width="23.33203125" style="33" customWidth="1"/>
    <col min="8" max="8" width="25.6640625" style="33" customWidth="1"/>
    <col min="9" max="9" width="28.5546875" style="33" customWidth="1"/>
    <col min="10" max="329" width="11.44140625" style="32"/>
    <col min="330" max="16384" width="11.44140625" style="33"/>
  </cols>
  <sheetData>
    <row r="1" spans="1:329" s="25" customFormat="1" ht="278.39999999999998" customHeight="1" thickBot="1" x14ac:dyDescent="0.5">
      <c r="A1" s="3"/>
      <c r="B1" s="86" t="s">
        <v>361</v>
      </c>
      <c r="C1" s="87"/>
      <c r="D1" s="87"/>
      <c r="E1" s="87"/>
      <c r="F1" s="87"/>
      <c r="G1" s="87"/>
      <c r="H1" s="87"/>
      <c r="I1" s="88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</row>
    <row r="2" spans="1:329" s="27" customFormat="1" ht="46.5" customHeight="1" x14ac:dyDescent="0.3">
      <c r="B2" s="28"/>
      <c r="C2" s="29"/>
      <c r="D2" s="29"/>
      <c r="E2" s="29"/>
      <c r="F2" s="29"/>
      <c r="G2" s="29"/>
      <c r="H2" s="29"/>
      <c r="I2" s="29"/>
    </row>
    <row r="3" spans="1:329" s="31" customFormat="1" ht="36.75" customHeight="1" x14ac:dyDescent="0.3">
      <c r="A3" s="30"/>
      <c r="B3" s="89"/>
      <c r="C3" s="89"/>
      <c r="D3" s="89"/>
      <c r="E3" s="89"/>
      <c r="F3" s="90"/>
      <c r="G3" s="90"/>
      <c r="H3" s="90"/>
      <c r="I3" s="9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  <c r="IY3" s="30"/>
      <c r="IZ3" s="30"/>
      <c r="JA3" s="30"/>
      <c r="JB3" s="30"/>
      <c r="JC3" s="30"/>
      <c r="JD3" s="30"/>
      <c r="JE3" s="30"/>
      <c r="JF3" s="30"/>
      <c r="JG3" s="30"/>
      <c r="JH3" s="30"/>
      <c r="JI3" s="30"/>
      <c r="JJ3" s="30"/>
      <c r="JK3" s="30"/>
      <c r="JL3" s="30"/>
      <c r="JM3" s="30"/>
      <c r="JN3" s="30"/>
      <c r="JO3" s="30"/>
      <c r="JP3" s="30"/>
      <c r="JQ3" s="30"/>
      <c r="JR3" s="30"/>
      <c r="JS3" s="30"/>
      <c r="JT3" s="30"/>
      <c r="JU3" s="30"/>
      <c r="JV3" s="30"/>
      <c r="JW3" s="30"/>
      <c r="JX3" s="30"/>
      <c r="JY3" s="30"/>
      <c r="JZ3" s="30"/>
      <c r="KA3" s="30"/>
      <c r="KB3" s="30"/>
      <c r="KC3" s="30"/>
      <c r="KD3" s="30"/>
      <c r="KE3" s="30"/>
      <c r="KF3" s="30"/>
      <c r="KG3" s="30"/>
      <c r="KH3" s="30"/>
      <c r="KI3" s="30"/>
      <c r="KJ3" s="30"/>
      <c r="KK3" s="30"/>
      <c r="KL3" s="30"/>
      <c r="KM3" s="30"/>
      <c r="KN3" s="30"/>
      <c r="KO3" s="30"/>
      <c r="KP3" s="30"/>
      <c r="KQ3" s="30"/>
      <c r="KR3" s="30"/>
      <c r="KS3" s="30"/>
      <c r="KT3" s="30"/>
      <c r="KU3" s="30"/>
      <c r="KV3" s="30"/>
      <c r="KW3" s="30"/>
      <c r="KX3" s="30"/>
      <c r="KY3" s="30"/>
      <c r="KZ3" s="30"/>
      <c r="LA3" s="30"/>
      <c r="LB3" s="30"/>
      <c r="LC3" s="30"/>
      <c r="LD3" s="30"/>
      <c r="LE3" s="30"/>
      <c r="LF3" s="30"/>
      <c r="LG3" s="30"/>
      <c r="LH3" s="30"/>
      <c r="LI3" s="30"/>
      <c r="LJ3" s="30"/>
      <c r="LK3" s="30"/>
      <c r="LL3" s="30"/>
      <c r="LM3" s="30"/>
      <c r="LN3" s="30"/>
      <c r="LO3" s="30"/>
      <c r="LP3" s="30"/>
      <c r="LQ3" s="30"/>
    </row>
    <row r="4" spans="1:329" ht="83.25" customHeight="1" thickBot="1" x14ac:dyDescent="0.35">
      <c r="B4" s="91" t="s">
        <v>358</v>
      </c>
      <c r="C4" s="92"/>
      <c r="D4" s="92"/>
      <c r="E4" s="93"/>
      <c r="F4" s="34"/>
      <c r="G4" s="34"/>
      <c r="H4" s="34"/>
      <c r="I4" s="34"/>
    </row>
    <row r="5" spans="1:329" s="32" customFormat="1" ht="66" customHeight="1" thickTop="1" x14ac:dyDescent="0.3">
      <c r="B5" s="35" t="s">
        <v>345</v>
      </c>
      <c r="C5" s="36" t="s">
        <v>327</v>
      </c>
      <c r="D5" s="40" t="s">
        <v>323</v>
      </c>
      <c r="E5" s="41" t="s">
        <v>338</v>
      </c>
      <c r="F5" s="34"/>
      <c r="G5" s="34"/>
      <c r="H5" s="34"/>
      <c r="I5" s="34"/>
    </row>
    <row r="6" spans="1:329" s="37" customFormat="1" ht="24.9" customHeight="1" x14ac:dyDescent="0.3">
      <c r="B6" s="38">
        <v>1</v>
      </c>
      <c r="C6" s="39" t="s">
        <v>326</v>
      </c>
      <c r="D6" s="40" t="s">
        <v>328</v>
      </c>
      <c r="E6" s="41"/>
    </row>
    <row r="7" spans="1:329" s="37" customFormat="1" ht="24.9" customHeight="1" x14ac:dyDescent="0.3">
      <c r="B7" s="38">
        <v>2</v>
      </c>
      <c r="C7" s="39" t="s">
        <v>329</v>
      </c>
      <c r="D7" s="42" t="s">
        <v>324</v>
      </c>
      <c r="E7" s="41"/>
    </row>
    <row r="8" spans="1:329" s="37" customFormat="1" ht="24.9" customHeight="1" x14ac:dyDescent="0.3">
      <c r="B8" s="38">
        <v>3</v>
      </c>
      <c r="C8" s="39" t="s">
        <v>346</v>
      </c>
      <c r="D8" s="43" t="s">
        <v>324</v>
      </c>
      <c r="E8" s="41"/>
    </row>
    <row r="9" spans="1:329" s="37" customFormat="1" ht="24.9" customHeight="1" x14ac:dyDescent="0.3">
      <c r="B9" s="38">
        <v>4</v>
      </c>
      <c r="C9" s="39" t="s">
        <v>330</v>
      </c>
      <c r="D9" s="43" t="s">
        <v>324</v>
      </c>
      <c r="E9" s="41"/>
    </row>
    <row r="10" spans="1:329" s="37" customFormat="1" ht="24.9" customHeight="1" x14ac:dyDescent="0.3">
      <c r="B10" s="38">
        <v>5</v>
      </c>
      <c r="C10" s="39" t="s">
        <v>331</v>
      </c>
      <c r="D10" s="43" t="s">
        <v>324</v>
      </c>
      <c r="E10" s="41"/>
    </row>
    <row r="11" spans="1:329" s="37" customFormat="1" ht="24.9" customHeight="1" x14ac:dyDescent="0.3">
      <c r="B11" s="38">
        <v>6</v>
      </c>
      <c r="C11" s="39" t="s">
        <v>332</v>
      </c>
      <c r="D11" s="43" t="s">
        <v>324</v>
      </c>
      <c r="E11" s="41"/>
    </row>
    <row r="12" spans="1:329" s="37" customFormat="1" ht="24.9" customHeight="1" x14ac:dyDescent="0.3">
      <c r="B12" s="38">
        <v>7</v>
      </c>
      <c r="C12" s="39" t="s">
        <v>333</v>
      </c>
      <c r="D12" s="43" t="s">
        <v>324</v>
      </c>
      <c r="E12" s="41"/>
    </row>
    <row r="13" spans="1:329" s="37" customFormat="1" ht="24.9" customHeight="1" x14ac:dyDescent="0.3">
      <c r="B13" s="38">
        <v>8</v>
      </c>
      <c r="C13" s="39" t="s">
        <v>348</v>
      </c>
      <c r="D13" s="43" t="s">
        <v>324</v>
      </c>
      <c r="E13" s="41"/>
    </row>
    <row r="14" spans="1:329" s="37" customFormat="1" ht="24.9" customHeight="1" x14ac:dyDescent="0.3">
      <c r="B14" s="38">
        <v>9</v>
      </c>
      <c r="C14" s="39" t="s">
        <v>347</v>
      </c>
      <c r="D14" s="43" t="s">
        <v>324</v>
      </c>
      <c r="E14" s="41"/>
    </row>
    <row r="15" spans="1:329" s="37" customFormat="1" ht="24.9" customHeight="1" x14ac:dyDescent="0.3">
      <c r="B15" s="38">
        <v>10</v>
      </c>
      <c r="C15" s="39" t="s">
        <v>349</v>
      </c>
      <c r="D15" s="43" t="s">
        <v>324</v>
      </c>
      <c r="E15" s="41"/>
    </row>
    <row r="16" spans="1:329" s="37" customFormat="1" ht="24.9" customHeight="1" x14ac:dyDescent="0.3">
      <c r="B16" s="38">
        <v>11</v>
      </c>
      <c r="C16" s="39" t="s">
        <v>340</v>
      </c>
      <c r="D16" s="43" t="s">
        <v>324</v>
      </c>
      <c r="E16" s="41"/>
    </row>
    <row r="17" spans="2:5" s="37" customFormat="1" ht="24.9" customHeight="1" x14ac:dyDescent="0.3">
      <c r="B17" s="38">
        <v>12</v>
      </c>
      <c r="C17" s="39" t="s">
        <v>334</v>
      </c>
      <c r="D17" s="43" t="s">
        <v>324</v>
      </c>
      <c r="E17" s="41"/>
    </row>
    <row r="18" spans="2:5" s="37" customFormat="1" ht="24.9" customHeight="1" x14ac:dyDescent="0.3">
      <c r="B18" s="38">
        <v>13</v>
      </c>
      <c r="C18" s="39" t="s">
        <v>335</v>
      </c>
      <c r="D18" s="43" t="s">
        <v>324</v>
      </c>
      <c r="E18" s="41"/>
    </row>
    <row r="19" spans="2:5" s="37" customFormat="1" ht="24.9" customHeight="1" x14ac:dyDescent="0.3">
      <c r="B19" s="38">
        <v>14</v>
      </c>
      <c r="C19" s="39" t="s">
        <v>339</v>
      </c>
      <c r="D19" s="43" t="s">
        <v>324</v>
      </c>
      <c r="E19" s="41"/>
    </row>
    <row r="20" spans="2:5" s="37" customFormat="1" ht="24.9" customHeight="1" x14ac:dyDescent="0.3">
      <c r="B20" s="38">
        <v>15</v>
      </c>
      <c r="C20" s="39" t="s">
        <v>360</v>
      </c>
      <c r="D20" s="43" t="s">
        <v>324</v>
      </c>
      <c r="E20" s="41"/>
    </row>
    <row r="21" spans="2:5" s="37" customFormat="1" ht="24.9" customHeight="1" thickBot="1" x14ac:dyDescent="0.35">
      <c r="B21" s="38">
        <v>16</v>
      </c>
      <c r="C21" s="44" t="s">
        <v>336</v>
      </c>
      <c r="D21" s="45" t="s">
        <v>337</v>
      </c>
      <c r="E21" s="46"/>
    </row>
    <row r="22" spans="2:5" s="37" customFormat="1" ht="15.6" customHeight="1" thickTop="1" x14ac:dyDescent="0.3"/>
    <row r="23" spans="2:5" s="32" customFormat="1" x14ac:dyDescent="0.3"/>
    <row r="24" spans="2:5" s="32" customFormat="1" x14ac:dyDescent="0.3"/>
    <row r="25" spans="2:5" s="32" customFormat="1" x14ac:dyDescent="0.3">
      <c r="B25" s="66" t="s">
        <v>149</v>
      </c>
      <c r="C25" s="67"/>
      <c r="D25" s="68"/>
      <c r="E25" s="66" t="s">
        <v>150</v>
      </c>
    </row>
    <row r="26" spans="2:5" s="32" customFormat="1" x14ac:dyDescent="0.3"/>
    <row r="27" spans="2:5" s="32" customFormat="1" x14ac:dyDescent="0.3"/>
    <row r="28" spans="2:5" s="32" customFormat="1" x14ac:dyDescent="0.3"/>
    <row r="29" spans="2:5" s="32" customFormat="1" x14ac:dyDescent="0.3"/>
    <row r="30" spans="2:5" s="32" customFormat="1" x14ac:dyDescent="0.3"/>
    <row r="31" spans="2:5" s="32" customFormat="1" x14ac:dyDescent="0.3"/>
    <row r="32" spans="2:5" s="32" customFormat="1" x14ac:dyDescent="0.3"/>
    <row r="33" s="32" customFormat="1" x14ac:dyDescent="0.3"/>
    <row r="34" s="32" customFormat="1" x14ac:dyDescent="0.3"/>
    <row r="35" s="32" customFormat="1" x14ac:dyDescent="0.3"/>
    <row r="36" s="32" customFormat="1" x14ac:dyDescent="0.3"/>
    <row r="37" s="32" customFormat="1" x14ac:dyDescent="0.3"/>
    <row r="38" s="32" customFormat="1" x14ac:dyDescent="0.3"/>
    <row r="39" s="32" customFormat="1" x14ac:dyDescent="0.3"/>
    <row r="40" s="32" customFormat="1" x14ac:dyDescent="0.3"/>
    <row r="41" s="32" customFormat="1" x14ac:dyDescent="0.3"/>
    <row r="42" s="32" customFormat="1" x14ac:dyDescent="0.3"/>
    <row r="43" s="32" customFormat="1" x14ac:dyDescent="0.3"/>
    <row r="44" s="32" customFormat="1" x14ac:dyDescent="0.3"/>
    <row r="45" s="32" customFormat="1" x14ac:dyDescent="0.3"/>
    <row r="46" s="32" customFormat="1" x14ac:dyDescent="0.3"/>
    <row r="47" s="32" customFormat="1" x14ac:dyDescent="0.3"/>
    <row r="48" s="32" customFormat="1" x14ac:dyDescent="0.3"/>
    <row r="49" s="32" customFormat="1" x14ac:dyDescent="0.3"/>
    <row r="50" s="32" customFormat="1" x14ac:dyDescent="0.3"/>
    <row r="51" s="32" customFormat="1" x14ac:dyDescent="0.3"/>
    <row r="52" s="32" customFormat="1" x14ac:dyDescent="0.3"/>
    <row r="53" s="32" customFormat="1" x14ac:dyDescent="0.3"/>
    <row r="54" s="32" customFormat="1" x14ac:dyDescent="0.3"/>
    <row r="55" s="32" customFormat="1" x14ac:dyDescent="0.3"/>
    <row r="56" s="32" customFormat="1" x14ac:dyDescent="0.3"/>
    <row r="57" s="32" customFormat="1" x14ac:dyDescent="0.3"/>
    <row r="58" s="32" customFormat="1" x14ac:dyDescent="0.3"/>
    <row r="59" s="32" customFormat="1" x14ac:dyDescent="0.3"/>
    <row r="60" s="32" customFormat="1" x14ac:dyDescent="0.3"/>
    <row r="61" s="32" customFormat="1" x14ac:dyDescent="0.3"/>
    <row r="62" s="32" customFormat="1" x14ac:dyDescent="0.3"/>
    <row r="63" s="32" customFormat="1" x14ac:dyDescent="0.3"/>
    <row r="64" s="32" customFormat="1" x14ac:dyDescent="0.3"/>
    <row r="65" s="32" customFormat="1" x14ac:dyDescent="0.3"/>
    <row r="66" s="32" customFormat="1" x14ac:dyDescent="0.3"/>
    <row r="67" s="32" customFormat="1" x14ac:dyDescent="0.3"/>
    <row r="68" s="32" customFormat="1" x14ac:dyDescent="0.3"/>
    <row r="69" s="32" customFormat="1" x14ac:dyDescent="0.3"/>
    <row r="70" s="32" customFormat="1" x14ac:dyDescent="0.3"/>
    <row r="71" s="32" customFormat="1" x14ac:dyDescent="0.3"/>
    <row r="72" s="32" customFormat="1" x14ac:dyDescent="0.3"/>
    <row r="73" s="32" customFormat="1" x14ac:dyDescent="0.3"/>
    <row r="74" s="32" customFormat="1" x14ac:dyDescent="0.3"/>
    <row r="75" s="32" customFormat="1" x14ac:dyDescent="0.3"/>
    <row r="76" s="32" customFormat="1" x14ac:dyDescent="0.3"/>
    <row r="77" s="32" customFormat="1" x14ac:dyDescent="0.3"/>
    <row r="78" s="32" customFormat="1" x14ac:dyDescent="0.3"/>
    <row r="79" s="32" customFormat="1" x14ac:dyDescent="0.3"/>
    <row r="80" s="32" customFormat="1" x14ac:dyDescent="0.3"/>
    <row r="81" s="32" customFormat="1" x14ac:dyDescent="0.3"/>
    <row r="82" s="32" customFormat="1" x14ac:dyDescent="0.3"/>
    <row r="83" s="32" customFormat="1" x14ac:dyDescent="0.3"/>
    <row r="84" s="32" customFormat="1" x14ac:dyDescent="0.3"/>
    <row r="85" s="32" customFormat="1" x14ac:dyDescent="0.3"/>
    <row r="86" s="32" customFormat="1" x14ac:dyDescent="0.3"/>
    <row r="87" s="32" customFormat="1" x14ac:dyDescent="0.3"/>
    <row r="88" s="32" customFormat="1" x14ac:dyDescent="0.3"/>
    <row r="89" s="32" customFormat="1" x14ac:dyDescent="0.3"/>
    <row r="90" s="32" customFormat="1" x14ac:dyDescent="0.3"/>
    <row r="91" s="32" customFormat="1" x14ac:dyDescent="0.3"/>
    <row r="92" s="32" customFormat="1" x14ac:dyDescent="0.3"/>
    <row r="93" s="32" customFormat="1" x14ac:dyDescent="0.3"/>
    <row r="94" s="32" customFormat="1" x14ac:dyDescent="0.3"/>
    <row r="95" s="32" customFormat="1" x14ac:dyDescent="0.3"/>
    <row r="96" s="32" customFormat="1" x14ac:dyDescent="0.3"/>
    <row r="97" s="32" customFormat="1" x14ac:dyDescent="0.3"/>
    <row r="98" s="32" customFormat="1" x14ac:dyDescent="0.3"/>
    <row r="99" s="32" customFormat="1" x14ac:dyDescent="0.3"/>
    <row r="100" s="32" customFormat="1" x14ac:dyDescent="0.3"/>
    <row r="101" s="32" customFormat="1" x14ac:dyDescent="0.3"/>
    <row r="102" s="32" customFormat="1" x14ac:dyDescent="0.3"/>
    <row r="103" s="32" customFormat="1" x14ac:dyDescent="0.3"/>
    <row r="104" s="32" customFormat="1" x14ac:dyDescent="0.3"/>
    <row r="105" s="32" customFormat="1" x14ac:dyDescent="0.3"/>
    <row r="106" s="32" customFormat="1" x14ac:dyDescent="0.3"/>
    <row r="107" s="32" customFormat="1" x14ac:dyDescent="0.3"/>
    <row r="108" s="32" customFormat="1" x14ac:dyDescent="0.3"/>
    <row r="109" s="32" customFormat="1" x14ac:dyDescent="0.3"/>
    <row r="110" s="32" customFormat="1" x14ac:dyDescent="0.3"/>
    <row r="111" s="32" customFormat="1" x14ac:dyDescent="0.3"/>
    <row r="112" s="32" customFormat="1" x14ac:dyDescent="0.3"/>
    <row r="113" s="32" customFormat="1" x14ac:dyDescent="0.3"/>
    <row r="114" s="32" customFormat="1" x14ac:dyDescent="0.3"/>
    <row r="115" s="32" customFormat="1" x14ac:dyDescent="0.3"/>
    <row r="116" s="32" customFormat="1" x14ac:dyDescent="0.3"/>
    <row r="117" s="32" customFormat="1" x14ac:dyDescent="0.3"/>
    <row r="118" s="32" customFormat="1" x14ac:dyDescent="0.3"/>
    <row r="119" s="32" customFormat="1" x14ac:dyDescent="0.3"/>
    <row r="120" s="32" customFormat="1" x14ac:dyDescent="0.3"/>
    <row r="121" s="32" customFormat="1" x14ac:dyDescent="0.3"/>
    <row r="122" s="32" customFormat="1" x14ac:dyDescent="0.3"/>
    <row r="123" s="32" customFormat="1" x14ac:dyDescent="0.3"/>
    <row r="124" s="32" customFormat="1" x14ac:dyDescent="0.3"/>
    <row r="125" s="32" customFormat="1" x14ac:dyDescent="0.3"/>
    <row r="126" s="32" customFormat="1" x14ac:dyDescent="0.3"/>
    <row r="127" s="32" customFormat="1" x14ac:dyDescent="0.3"/>
    <row r="128" s="32" customFormat="1" x14ac:dyDescent="0.3"/>
    <row r="129" s="32" customFormat="1" x14ac:dyDescent="0.3"/>
    <row r="130" s="32" customFormat="1" x14ac:dyDescent="0.3"/>
    <row r="131" s="32" customFormat="1" x14ac:dyDescent="0.3"/>
    <row r="132" s="32" customFormat="1" x14ac:dyDescent="0.3"/>
    <row r="133" s="32" customFormat="1" x14ac:dyDescent="0.3"/>
    <row r="134" s="32" customFormat="1" x14ac:dyDescent="0.3"/>
    <row r="135" s="32" customFormat="1" x14ac:dyDescent="0.3"/>
    <row r="136" s="32" customFormat="1" x14ac:dyDescent="0.3"/>
    <row r="137" s="32" customFormat="1" x14ac:dyDescent="0.3"/>
    <row r="138" s="32" customFormat="1" x14ac:dyDescent="0.3"/>
    <row r="139" s="32" customFormat="1" x14ac:dyDescent="0.3"/>
    <row r="140" s="32" customFormat="1" x14ac:dyDescent="0.3"/>
    <row r="141" s="32" customFormat="1" x14ac:dyDescent="0.3"/>
    <row r="142" s="32" customFormat="1" x14ac:dyDescent="0.3"/>
    <row r="143" s="32" customFormat="1" x14ac:dyDescent="0.3"/>
    <row r="144" s="32" customFormat="1" x14ac:dyDescent="0.3"/>
    <row r="145" s="32" customFormat="1" x14ac:dyDescent="0.3"/>
    <row r="146" s="32" customFormat="1" x14ac:dyDescent="0.3"/>
    <row r="147" s="32" customFormat="1" x14ac:dyDescent="0.3"/>
    <row r="148" s="32" customFormat="1" x14ac:dyDescent="0.3"/>
    <row r="149" s="32" customFormat="1" x14ac:dyDescent="0.3"/>
    <row r="150" s="32" customFormat="1" x14ac:dyDescent="0.3"/>
    <row r="151" s="32" customFormat="1" x14ac:dyDescent="0.3"/>
    <row r="152" s="32" customFormat="1" x14ac:dyDescent="0.3"/>
    <row r="153" s="32" customFormat="1" x14ac:dyDescent="0.3"/>
    <row r="154" s="32" customFormat="1" x14ac:dyDescent="0.3"/>
    <row r="155" s="32" customFormat="1" x14ac:dyDescent="0.3"/>
    <row r="156" s="32" customFormat="1" x14ac:dyDescent="0.3"/>
    <row r="157" s="32" customFormat="1" x14ac:dyDescent="0.3"/>
    <row r="158" s="32" customFormat="1" x14ac:dyDescent="0.3"/>
    <row r="159" s="32" customFormat="1" x14ac:dyDescent="0.3"/>
    <row r="160" s="32" customFormat="1" x14ac:dyDescent="0.3"/>
    <row r="161" s="32" customFormat="1" x14ac:dyDescent="0.3"/>
    <row r="162" s="32" customFormat="1" x14ac:dyDescent="0.3"/>
    <row r="163" s="32" customFormat="1" x14ac:dyDescent="0.3"/>
    <row r="164" s="32" customFormat="1" x14ac:dyDescent="0.3"/>
    <row r="165" s="32" customFormat="1" x14ac:dyDescent="0.3"/>
    <row r="166" s="32" customFormat="1" x14ac:dyDescent="0.3"/>
    <row r="167" s="32" customFormat="1" x14ac:dyDescent="0.3"/>
    <row r="168" s="32" customFormat="1" x14ac:dyDescent="0.3"/>
    <row r="169" s="32" customFormat="1" x14ac:dyDescent="0.3"/>
    <row r="170" s="32" customFormat="1" x14ac:dyDescent="0.3"/>
    <row r="171" s="32" customFormat="1" x14ac:dyDescent="0.3"/>
    <row r="172" s="32" customFormat="1" x14ac:dyDescent="0.3"/>
    <row r="173" s="32" customFormat="1" x14ac:dyDescent="0.3"/>
    <row r="174" s="32" customFormat="1" x14ac:dyDescent="0.3"/>
    <row r="175" s="32" customFormat="1" x14ac:dyDescent="0.3"/>
    <row r="176" s="32" customFormat="1" x14ac:dyDescent="0.3"/>
    <row r="177" s="32" customFormat="1" x14ac:dyDescent="0.3"/>
    <row r="178" s="32" customFormat="1" x14ac:dyDescent="0.3"/>
    <row r="179" s="32" customFormat="1" x14ac:dyDescent="0.3"/>
    <row r="180" s="32" customFormat="1" x14ac:dyDescent="0.3"/>
    <row r="181" s="32" customFormat="1" x14ac:dyDescent="0.3"/>
    <row r="182" s="32" customFormat="1" x14ac:dyDescent="0.3"/>
    <row r="183" s="32" customFormat="1" x14ac:dyDescent="0.3"/>
    <row r="184" s="32" customFormat="1" x14ac:dyDescent="0.3"/>
    <row r="185" s="32" customFormat="1" x14ac:dyDescent="0.3"/>
    <row r="186" s="32" customFormat="1" x14ac:dyDescent="0.3"/>
    <row r="187" s="32" customFormat="1" x14ac:dyDescent="0.3"/>
    <row r="188" s="32" customFormat="1" x14ac:dyDescent="0.3"/>
    <row r="189" s="32" customFormat="1" x14ac:dyDescent="0.3"/>
    <row r="190" s="32" customFormat="1" x14ac:dyDescent="0.3"/>
    <row r="191" s="32" customFormat="1" x14ac:dyDescent="0.3"/>
    <row r="192" s="32" customFormat="1" x14ac:dyDescent="0.3"/>
    <row r="193" s="32" customFormat="1" x14ac:dyDescent="0.3"/>
    <row r="194" s="32" customFormat="1" x14ac:dyDescent="0.3"/>
    <row r="195" s="32" customFormat="1" x14ac:dyDescent="0.3"/>
    <row r="196" s="32" customFormat="1" x14ac:dyDescent="0.3"/>
    <row r="197" s="32" customFormat="1" x14ac:dyDescent="0.3"/>
    <row r="198" s="32" customFormat="1" x14ac:dyDescent="0.3"/>
    <row r="199" s="32" customFormat="1" x14ac:dyDescent="0.3"/>
    <row r="200" s="32" customFormat="1" x14ac:dyDescent="0.3"/>
    <row r="201" s="32" customFormat="1" x14ac:dyDescent="0.3"/>
  </sheetData>
  <mergeCells count="3">
    <mergeCell ref="B1:I1"/>
    <mergeCell ref="B3:I3"/>
    <mergeCell ref="B4:E4"/>
  </mergeCells>
  <pageMargins left="0.25" right="0.25" top="0.75" bottom="0.75" header="0.3" footer="0.3"/>
  <pageSetup paperSize="9" scale="66" fitToHeight="0" orientation="landscape" r:id="rId1"/>
  <headerFooter>
    <oddFooter>&amp;CDPGF_Marché 2022 010 DT 14 024_Maintenance et entretien des installations électriques du GHU AP-HP. Université PARIS-SACLAY_Lot 4 : Installation Electrique HTA et BT des sites Ambroise Paré, Raymond Poincaré,  Sainte Périne et Berck&amp;R&amp;P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DPGF_Lot 04</vt:lpstr>
      <vt:lpstr>BPU_Lot 04</vt:lpstr>
      <vt:lpstr>'BPU_Lot 04'!Zone_d_impression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GESLAIN Erick</dc:creator>
  <cp:lastModifiedBy>BAKOUMASSE NSIKOU Chris anderson</cp:lastModifiedBy>
  <cp:lastPrinted>2023-03-21T10:20:32Z</cp:lastPrinted>
  <dcterms:created xsi:type="dcterms:W3CDTF">2014-11-25T12:52:43Z</dcterms:created>
  <dcterms:modified xsi:type="dcterms:W3CDTF">2026-02-26T10:36:09Z</dcterms:modified>
</cp:coreProperties>
</file>